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3"/>
  </bookViews>
  <sheets>
    <sheet name="審判申し込み" sheetId="1" r:id="rId1"/>
    <sheet name="競技名" sheetId="2" state="hidden" r:id="rId2"/>
    <sheet name="記入方法" sheetId="3" r:id="rId3"/>
    <sheet name="選手申し込み" sheetId="4" r:id="rId4"/>
    <sheet name="形" sheetId="5" state="hidden" r:id="rId5"/>
    <sheet name="組手" sheetId="6" state="hidden" r:id="rId6"/>
  </sheets>
  <definedNames>
    <definedName name="_xlnm.Print_Area" localSheetId="2">'記入方法'!$A$1:$K$91</definedName>
    <definedName name="_xlnm.Print_Area" localSheetId="3">'選手申し込み'!$A$1:$K$91</definedName>
    <definedName name="_xlnm.Print_Titles" localSheetId="2">'記入方法'!$5:$6</definedName>
    <definedName name="_xlnm.Print_Titles" localSheetId="3">'選手申し込み'!$5:$6</definedName>
    <definedName name="形" localSheetId="2">'記入方法'!$H$7:$H$90</definedName>
    <definedName name="形">'選手申し込み'!$H$7:$H$90</definedName>
    <definedName name="組手" localSheetId="2">'記入方法'!$J$7:$J$90</definedName>
    <definedName name="組手">'選手申し込み'!$J$7:$J$90</definedName>
  </definedNames>
  <calcPr fullCalcOnLoad="1"/>
</workbook>
</file>

<file path=xl/comments3.xml><?xml version="1.0" encoding="utf-8"?>
<comments xmlns="http://schemas.openxmlformats.org/spreadsheetml/2006/main">
  <authors>
    <author>FJ-USER</author>
    <author>rikan</author>
  </authors>
  <commentList>
    <comment ref="C7" authorId="0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  <comment ref="K1" authorId="1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rikan</author>
    <author>FJ-USER</author>
  </authors>
  <commentList>
    <comment ref="K1" authorId="0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  <comment ref="C7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9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0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2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3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4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5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6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7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8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19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0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2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3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4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5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6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7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8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29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0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2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3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4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5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6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7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8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39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0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2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3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4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5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6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7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8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49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0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2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3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4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5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6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7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8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59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0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2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3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4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5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6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7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8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69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0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2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3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4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5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6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7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8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79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0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2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3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4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5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6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7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8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89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  <comment ref="C90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あけて下さい。
フリガナの
間違えに　注意してください。
</t>
        </r>
      </text>
    </comment>
  </commentList>
</comments>
</file>

<file path=xl/sharedStrings.xml><?xml version="1.0" encoding="utf-8"?>
<sst xmlns="http://schemas.openxmlformats.org/spreadsheetml/2006/main" count="479" uniqueCount="303">
  <si>
    <t>申し込み日</t>
  </si>
  <si>
    <t>全国　地区　県　　その他</t>
  </si>
  <si>
    <t>全国</t>
  </si>
  <si>
    <t>（審 判 員 申 込 書）</t>
  </si>
  <si>
    <t>地区</t>
  </si>
  <si>
    <t>県</t>
  </si>
  <si>
    <t>その他</t>
  </si>
  <si>
    <t>（記 録 員 申 込 書）</t>
  </si>
  <si>
    <t>（参加費内訳）</t>
  </si>
  <si>
    <t>参加人数</t>
  </si>
  <si>
    <t>（形の部）</t>
  </si>
  <si>
    <t>合計</t>
  </si>
  <si>
    <t>（組手の部）</t>
  </si>
  <si>
    <t>金　額</t>
  </si>
  <si>
    <t>上記の通り金額を添えて申し込みします。</t>
  </si>
  <si>
    <t>責任者住所</t>
  </si>
  <si>
    <t>責任者ＴＥＬ・ＦＡＸ</t>
  </si>
  <si>
    <t>責任者PCアドレス</t>
  </si>
  <si>
    <t>責任者携帯電話</t>
  </si>
  <si>
    <t>競技No</t>
  </si>
  <si>
    <t>幼年形</t>
  </si>
  <si>
    <t>小学生低学年初心形</t>
  </si>
  <si>
    <t>小学生高学年初心形</t>
  </si>
  <si>
    <t>小学生1-2年女子有級形</t>
  </si>
  <si>
    <t>小学生1-2年男子有級形</t>
  </si>
  <si>
    <t>小学生3-4年女子有級形</t>
  </si>
  <si>
    <t>小学生3-4年男子有級形</t>
  </si>
  <si>
    <t>小学生5-6年女子有級形</t>
  </si>
  <si>
    <t>小学生5-6年男子有級形</t>
  </si>
  <si>
    <t>小学生有段形</t>
  </si>
  <si>
    <t>中学生女子形</t>
  </si>
  <si>
    <t>中学生男子有級形</t>
  </si>
  <si>
    <t>中学生男子有段形</t>
  </si>
  <si>
    <t>高校生男子形</t>
  </si>
  <si>
    <t>一般男子有級形</t>
  </si>
  <si>
    <t>一般女子有段形</t>
  </si>
  <si>
    <t>一般男子有段形</t>
  </si>
  <si>
    <t>シニア女子形</t>
  </si>
  <si>
    <t>シニア男子形</t>
  </si>
  <si>
    <t>幼年組手</t>
  </si>
  <si>
    <t>小学1-2年女子組手</t>
  </si>
  <si>
    <t>小学1年男子組手</t>
  </si>
  <si>
    <t>小学2年男子組手</t>
  </si>
  <si>
    <t>小学3-4年女子組手</t>
  </si>
  <si>
    <t>小学3年男子組手</t>
  </si>
  <si>
    <t>小学4年男子組手</t>
  </si>
  <si>
    <t>小学5-6年女子組手</t>
  </si>
  <si>
    <t>小学5年男子組手</t>
  </si>
  <si>
    <t>小学6年男子組手</t>
  </si>
  <si>
    <t>中学生女子組手</t>
  </si>
  <si>
    <t>中学生1年男子組手</t>
  </si>
  <si>
    <t>中学生2-3年男子組手</t>
  </si>
  <si>
    <t>高校生男子組手</t>
  </si>
  <si>
    <t>一般男子有級組手</t>
  </si>
  <si>
    <t>一般女子組手</t>
  </si>
  <si>
    <t>一般男子有段組手</t>
  </si>
  <si>
    <t>シニア女子組手</t>
  </si>
  <si>
    <t>シニア男子組手</t>
  </si>
  <si>
    <t>団体名</t>
  </si>
  <si>
    <t>形競技一覧</t>
  </si>
  <si>
    <t>組手競技一覧</t>
  </si>
  <si>
    <t>幼年</t>
  </si>
  <si>
    <t>無級</t>
  </si>
  <si>
    <t>参加者氏名</t>
  </si>
  <si>
    <t>学年</t>
  </si>
  <si>
    <t>男女</t>
  </si>
  <si>
    <t>級・段位</t>
  </si>
  <si>
    <t>形</t>
  </si>
  <si>
    <t>組手</t>
  </si>
  <si>
    <t>小1</t>
  </si>
  <si>
    <t>９級</t>
  </si>
  <si>
    <t>Ｎｏ</t>
  </si>
  <si>
    <t>競技名</t>
  </si>
  <si>
    <t>８級</t>
  </si>
  <si>
    <t>小3</t>
  </si>
  <si>
    <t>男</t>
  </si>
  <si>
    <t>７級</t>
  </si>
  <si>
    <t>小4</t>
  </si>
  <si>
    <t>６級</t>
  </si>
  <si>
    <t>小5</t>
  </si>
  <si>
    <t>５級</t>
  </si>
  <si>
    <t>小6</t>
  </si>
  <si>
    <t>４級</t>
  </si>
  <si>
    <t>中１</t>
  </si>
  <si>
    <t>３級</t>
  </si>
  <si>
    <t>中２</t>
  </si>
  <si>
    <t>２級</t>
  </si>
  <si>
    <t>中３</t>
  </si>
  <si>
    <t>１級</t>
  </si>
  <si>
    <t>初段</t>
  </si>
  <si>
    <t>女</t>
  </si>
  <si>
    <t>ふりがな</t>
  </si>
  <si>
    <t>合　　計</t>
  </si>
  <si>
    <t>流山　次郎</t>
  </si>
  <si>
    <t>連　絡　先</t>
  </si>
  <si>
    <t>　審　　判　　資　　格　</t>
  </si>
  <si>
    <t>全空連</t>
  </si>
  <si>
    <t>協会</t>
  </si>
  <si>
    <t>申込書をメールにて（データ）受付いたします</t>
  </si>
  <si>
    <t>池田欣也</t>
  </si>
  <si>
    <t>形小学2年生男子初心（無級～8級）</t>
  </si>
  <si>
    <t>形小学3年生男子初心（無級～8級）</t>
  </si>
  <si>
    <t>形小学4年生男子初心（無級～8級）</t>
  </si>
  <si>
    <t>形小学5年生男子初心（無級～8級）</t>
  </si>
  <si>
    <t>形小学6年生男子初心（無級～8級）</t>
  </si>
  <si>
    <t>形小学3年生男子初級（7級・6級）</t>
  </si>
  <si>
    <t>形小学4年生男子初級（7級・6級）</t>
  </si>
  <si>
    <t>形小学5年生男子初級（7級・6級）</t>
  </si>
  <si>
    <t>形小学6年生男子初級（7級・6級）</t>
  </si>
  <si>
    <t>形小学2年生男子初級（7級・6級）</t>
  </si>
  <si>
    <t>形幼年男女（全員）</t>
  </si>
  <si>
    <t>形小学2年生男子中級（5級・4級）</t>
  </si>
  <si>
    <t>形小学3年生男子中級（5級・4級）</t>
  </si>
  <si>
    <t>形小学4年生男子中級（5級・4級）</t>
  </si>
  <si>
    <t>形小学5年生男子中級（5級・4級）</t>
  </si>
  <si>
    <t>形小学6年生男子中級（5級・4級）</t>
  </si>
  <si>
    <t>形小学1年生男子初心（無級～8級）</t>
  </si>
  <si>
    <t>形小学1年生男子初級（7級・6級）</t>
  </si>
  <si>
    <t>形小学1年生男子中級（5級・4級）</t>
  </si>
  <si>
    <t>形中学3年生男子初心（無級～8級）</t>
  </si>
  <si>
    <t>形中学1年生男子中級（5級・4級）</t>
  </si>
  <si>
    <t>形中学2年生男子中級（5級・4級）</t>
  </si>
  <si>
    <t>形中学3年生男子中級（5級・4級）</t>
  </si>
  <si>
    <t>形小学1年生女子初心（無級～8級）</t>
  </si>
  <si>
    <t>形小学2年生女子初心（無級～8級）</t>
  </si>
  <si>
    <t>形小学3年生女子初心（無級～8級）</t>
  </si>
  <si>
    <t>形小学4年生女子初心（無級～8級）</t>
  </si>
  <si>
    <t>形小学5年生女子初心（無級～8級）</t>
  </si>
  <si>
    <t>形小学6年生女子初心（無級～8級）</t>
  </si>
  <si>
    <t>形小学3年生女子初級（7級・6級）</t>
  </si>
  <si>
    <t>形小学4年生女子初級（7級・6級）</t>
  </si>
  <si>
    <t>形小学5年生女子初級（7級・6級）</t>
  </si>
  <si>
    <t>形小学6年生女子初級（7級・6級）</t>
  </si>
  <si>
    <t>形小学1年生女子初級（7級・6級）</t>
  </si>
  <si>
    <t>形小学2年生女子初級（7級・6級）</t>
  </si>
  <si>
    <t>形小学1年生女子中級（5級・4級）</t>
  </si>
  <si>
    <t>形小学2年生女子中級（5級・4級）</t>
  </si>
  <si>
    <t>形小学3年生女子中級（5級・4級）</t>
  </si>
  <si>
    <t>形小学4年生女子中級（5級・4級）</t>
  </si>
  <si>
    <t>形小学5年生女子中級（5級・4級）</t>
  </si>
  <si>
    <t>形小学6年生女子中級（5級・4級）</t>
  </si>
  <si>
    <t>形中学3年生女子初心（無級～8級）</t>
  </si>
  <si>
    <t>形中学1年生女子中級（5級・4級）</t>
  </si>
  <si>
    <t>形中学2年生女子中級（5級・4級）</t>
  </si>
  <si>
    <t>形中学3年生女子中級（5級・4級）</t>
  </si>
  <si>
    <t>組手小学1年生男子初心（無級～8級）</t>
  </si>
  <si>
    <t>組手小学2年生男子初心（無級～8級）</t>
  </si>
  <si>
    <t>組手小学3年生男子初心（無級～8級）</t>
  </si>
  <si>
    <t>組手小学4年生男子初心（無級～8級）</t>
  </si>
  <si>
    <t>組手小学5年生男子初心（無級～8級）</t>
  </si>
  <si>
    <t>組手小学6年生男子初心（無級～8級）</t>
  </si>
  <si>
    <t>組手小学3年生男子初級（7級・6級）</t>
  </si>
  <si>
    <t>組手小学4年生男子初級（7級・6級）</t>
  </si>
  <si>
    <t>組手小学5年生男子初級（7級・6級）</t>
  </si>
  <si>
    <t>組手小学6年生男子初級（7級・6級）</t>
  </si>
  <si>
    <t>組手小学1年生男子初級（7級・6級）</t>
  </si>
  <si>
    <t>組手小学2年生男子初級（7級・6級）</t>
  </si>
  <si>
    <t>組手小学1年生男子中級（5級・4級）</t>
  </si>
  <si>
    <t>組手小学2年生男子中級（5級・4級）</t>
  </si>
  <si>
    <t>組手小学3年生男子中級（5級・4級）</t>
  </si>
  <si>
    <t>組手小学4年生男子中級（5級・4級）</t>
  </si>
  <si>
    <t>組手幼年男女（全員）</t>
  </si>
  <si>
    <t>組手小学5年生男子中級（5級・4級）</t>
  </si>
  <si>
    <t>組手小学6年生男子中級（5級・4級）</t>
  </si>
  <si>
    <t>組手中学3年生男子初心（無級～8級）</t>
  </si>
  <si>
    <t>組手中学1年生男子中級（5級・4級）</t>
  </si>
  <si>
    <t>組手中学2年生男子中級（5級・4級）</t>
  </si>
  <si>
    <t>組手中学3年生男子中級（5級・4級）</t>
  </si>
  <si>
    <t>組手小学1年生女子初心（無級～8級）</t>
  </si>
  <si>
    <t>組手小学2年生女子初心（無級～8級）</t>
  </si>
  <si>
    <t>組手小学3年生女子初心（無級～8級）</t>
  </si>
  <si>
    <t>組手小学5年生女子初心（無級～8級）</t>
  </si>
  <si>
    <t>組手小学6年生女子初心（無級～8級）</t>
  </si>
  <si>
    <t>組手小学3年生女子初級（7級・6級）</t>
  </si>
  <si>
    <t>組手小学4年生女子初級（7級・6級）</t>
  </si>
  <si>
    <t>組手小学5年生女子初級（7級・6級）</t>
  </si>
  <si>
    <t>組手小学6年生女子初級（7級・6級）</t>
  </si>
  <si>
    <t>組手小学1年生女子初級（7級・6級）</t>
  </si>
  <si>
    <t>組手小学2年生女子初級（7級・6級）</t>
  </si>
  <si>
    <t>組手小学1年生女子中級（5級・4級）</t>
  </si>
  <si>
    <t>組手小学2年生女子中級（5級・4級）</t>
  </si>
  <si>
    <t>組手小学3年生女子中級（5級・4級）</t>
  </si>
  <si>
    <t>組手小学4年生女子中級（5級・4級）</t>
  </si>
  <si>
    <t>組手小学5年生女子中級（5級・4級）</t>
  </si>
  <si>
    <t>組手小学6年生女子中級（5級・4級）</t>
  </si>
  <si>
    <t>組手中学3年生女子初心（無級～8級）</t>
  </si>
  <si>
    <t>組手中学1年生女子中級（5級・4級）</t>
  </si>
  <si>
    <t>組手中学2年生女子中級（5級・4級）</t>
  </si>
  <si>
    <t>組手中学3年生女子中級（5級・4級）</t>
  </si>
  <si>
    <t>小2</t>
  </si>
  <si>
    <t>弐段</t>
  </si>
  <si>
    <t>10級</t>
  </si>
  <si>
    <t>B</t>
  </si>
  <si>
    <t>C</t>
  </si>
  <si>
    <t>D</t>
  </si>
  <si>
    <t>無</t>
  </si>
  <si>
    <t>A　　</t>
  </si>
  <si>
    <t>A　B  C　D  無</t>
  </si>
  <si>
    <t>氏　　　　　　　名</t>
  </si>
  <si>
    <t>氏　　　　名</t>
  </si>
  <si>
    <t>*記入方法をご覧いただき、水色の部分を記載してください。</t>
  </si>
  <si>
    <t>形中学2年生女子初心（無級～8級）</t>
  </si>
  <si>
    <t>形中学1年生女子初心（無級～8級）</t>
  </si>
  <si>
    <t>組手中学2年生女子初心（無級～8級）</t>
  </si>
  <si>
    <t>組手中学1年生女子初心（無級～8級）</t>
  </si>
  <si>
    <t>形中学1年生男子初心（無級～8級）</t>
  </si>
  <si>
    <t>形中学2年生男子初心（無級～8級）</t>
  </si>
  <si>
    <t>組手中学1年生男子初心（無級～8級）</t>
  </si>
  <si>
    <t>組手中学2年生男子初心（無級～8級）</t>
  </si>
  <si>
    <t>形中学1年生男子初級（7級・6級）</t>
  </si>
  <si>
    <t>形中学2年生男子初級（7級・6級）</t>
  </si>
  <si>
    <t>形中学3年生男子初級（7級・6級）</t>
  </si>
  <si>
    <t>形中学1年生女子初級（7級・6級）</t>
  </si>
  <si>
    <t>形中学2年生女子初級（7級・6級）</t>
  </si>
  <si>
    <t>形中学3年生女子初級（7級・6級）</t>
  </si>
  <si>
    <t>組手中学3年生女子初級（7級・6級）</t>
  </si>
  <si>
    <t>組手中学2年生女子初級（7級・6級）</t>
  </si>
  <si>
    <t>組手中学1年生女子初級（7級・6級）</t>
  </si>
  <si>
    <t>組手中学1年生男子初級（7級・6級）</t>
  </si>
  <si>
    <t>組手中学2年生男子初級（7級・6級）</t>
  </si>
  <si>
    <t>組手中学3年生男子初級（7級・6級）</t>
  </si>
  <si>
    <t>申込団体名</t>
  </si>
  <si>
    <t>申込責任者</t>
  </si>
  <si>
    <t>参加申し込みをされる団体責任者の方はPCのメールアドレスをご記入の上、下記アドレスまでご連絡ください。</t>
  </si>
  <si>
    <t>組手小学4年生女子初心（無級～8級）</t>
  </si>
  <si>
    <t>形小学1年生男子上級（3級～有段）</t>
  </si>
  <si>
    <t>形小学2年生男子上級（3級～有段）</t>
  </si>
  <si>
    <t>形小学3年生男子上級（3級～有段）</t>
  </si>
  <si>
    <t>形小学4年生男子上級（3級～有段）</t>
  </si>
  <si>
    <t>形小学5年生男子上級（3級～有段）</t>
  </si>
  <si>
    <t>形小学6年生男子上級（3級～有段）</t>
  </si>
  <si>
    <t>組手小学1年生男子上級（3級～有段）</t>
  </si>
  <si>
    <t>組手小学2年生男子上級（3級～有段）</t>
  </si>
  <si>
    <t>組手小学3年生男子上級（3級～有段）</t>
  </si>
  <si>
    <t>組手小学4年生男子上級（3級～有段）</t>
  </si>
  <si>
    <t>組手小学5年生男子上級（3級～有段）</t>
  </si>
  <si>
    <t>組手小学6年生男子上級（3級～有段）</t>
  </si>
  <si>
    <t>形中学1年生男子上級（3級～有段）</t>
  </si>
  <si>
    <t>形中学2年生男子上級（3級～有段）</t>
  </si>
  <si>
    <t>形中学3年生男子上級（3級～有段）</t>
  </si>
  <si>
    <t>組手中学1年生男子上級（3級～有段）</t>
  </si>
  <si>
    <t>組手中学2年生男子上級（3級～有段）</t>
  </si>
  <si>
    <t>組手中学3年生男子上級（3級～有段）</t>
  </si>
  <si>
    <t>形小学1年生女子上級（3級～有段）</t>
  </si>
  <si>
    <t>形小学2年生女子上級（3級～有段）</t>
  </si>
  <si>
    <t>形小学3年生女子上級（3級～有段）</t>
  </si>
  <si>
    <t>形小学4年生女子上級（3級～有段）</t>
  </si>
  <si>
    <t>形小学5年生女子上級（3級～有段）</t>
  </si>
  <si>
    <t>形小学6年生女子上級（3級～有段）</t>
  </si>
  <si>
    <t>組手小学1年生女子上級（3級～有段）</t>
  </si>
  <si>
    <t>組手小学2年生女子上級（3級～有段）</t>
  </si>
  <si>
    <t>組手小学3年生女子上級（3級～有段）</t>
  </si>
  <si>
    <t>組手小学4年生女子上級（3級～有段）</t>
  </si>
  <si>
    <t>組手小学5年生女子上級（3級～有段）</t>
  </si>
  <si>
    <t>組手小学6年生女子上級（3級～有段）</t>
  </si>
  <si>
    <t>形中学1年生女子上級（3級～有段）</t>
  </si>
  <si>
    <t>形中学2年生女子上級（3級～有段）</t>
  </si>
  <si>
    <t>形中学3年生女子上級（3級～有段）</t>
  </si>
  <si>
    <t>組手中学1年生女子上級（3級～有段）</t>
  </si>
  <si>
    <t>組手中学2年生女子上級（3級～有段）</t>
  </si>
  <si>
    <t>組手中学3年生女子上級（3級～有段）</t>
  </si>
  <si>
    <t>osukinya@yahoo.co.jp</t>
  </si>
  <si>
    <t>参加者氏名</t>
  </si>
  <si>
    <t>団　体　名</t>
  </si>
  <si>
    <t>松濤会</t>
  </si>
  <si>
    <t>申込責任者　</t>
  </si>
  <si>
    <t>流山　太郎</t>
  </si>
  <si>
    <t>種目数</t>
  </si>
  <si>
    <t>第8回松濤館空手道親善大会　　</t>
  </si>
  <si>
    <t>形小学3年生男子初級（無級～7級・6級）</t>
  </si>
  <si>
    <t>形小学4年生男子初級（無級～7級・6級）</t>
  </si>
  <si>
    <t>形小学5年生男子初級（無級～7級・6級）</t>
  </si>
  <si>
    <t>形小学6年生男子初級（無級～7級・6級）</t>
  </si>
  <si>
    <t>形小学3年生女子初級（無級～7級・6級）</t>
  </si>
  <si>
    <t>形小学4年生女子初級（無級～7級・6級）</t>
  </si>
  <si>
    <t>形小学5年生女子初級（無級～7級・6級）</t>
  </si>
  <si>
    <t>形小学6年生女子初級（無級～7級・6級）</t>
  </si>
  <si>
    <t>形小学1年生男女初心（無級～8級）</t>
  </si>
  <si>
    <t>形小学2年生男女初心（無級～8級）</t>
  </si>
  <si>
    <t>形小学2年生女子初級（7級・6級）</t>
  </si>
  <si>
    <t>形小学1年生女子初級（7級・6級）</t>
  </si>
  <si>
    <t>組手小学1年生男女初心（無級～8級）</t>
  </si>
  <si>
    <t>組手小学2年生男女初心（無級～8級）</t>
  </si>
  <si>
    <t>組手小学3年生男子初級（無級～7級・6級）</t>
  </si>
  <si>
    <t>組手小学4年生男子初級（無級～7級・6級）</t>
  </si>
  <si>
    <t>組手小学5年生男子初級（無級～7級・6級）</t>
  </si>
  <si>
    <t>組手小学6年生男子初級（無級～7級・6級）</t>
  </si>
  <si>
    <t>組手小学3年生女子初級（無級～7級・6級）</t>
  </si>
  <si>
    <t>組手小学4年生女子初級（無級～7級・6級）</t>
  </si>
  <si>
    <t>組手小学5年生女子初級（無級～7級・6級）</t>
  </si>
  <si>
    <t>組手小学6年生女子初級（無級～7級・6級）</t>
  </si>
  <si>
    <t>形中学生女子中級（無級～4級）</t>
  </si>
  <si>
    <t>形中学生男子中級（無級～4級）</t>
  </si>
  <si>
    <t>形中学生女子上級（3級～有段）</t>
  </si>
  <si>
    <t>形中学生男子上級（3級～有段）</t>
  </si>
  <si>
    <t>組手中学生１年男子（全員）</t>
  </si>
  <si>
    <t>組手中学生2年男子（全員）</t>
  </si>
  <si>
    <t>組手中学生3年男子（全員）</t>
  </si>
  <si>
    <t>組手中学生１年女子（全員）</t>
  </si>
  <si>
    <t>組手中学生2年女子（全員）</t>
  </si>
  <si>
    <t>組手中学生3年女子（全員）</t>
  </si>
  <si>
    <t>　形・組手の両種目参加人数　×　4000円　
＋形または組手のどちらか片種目のみ参加×2000円 ＝　　　　　　　</t>
  </si>
  <si>
    <t>2022/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</si>
</sst>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名&quot;"/>
    <numFmt numFmtId="181" formatCode="&quot;¥&quot;#,##0_);\(&quot;¥&quot;#,##0\)"/>
    <numFmt numFmtId="182" formatCode="0_ "/>
    <numFmt numFmtId="183" formatCode="[$-411]ggge&quot;年&quot;m&quot;月&quot;d&quot;日&quot;;@"/>
  </numFmts>
  <fonts count="59"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0" fillId="33" borderId="0" xfId="61" applyFont="1" applyFill="1" applyAlignment="1">
      <alignment horizontal="right" vertical="center"/>
      <protection/>
    </xf>
    <xf numFmtId="0" fontId="14" fillId="33" borderId="0" xfId="61" applyFont="1" applyFill="1" applyAlignment="1">
      <alignment horizontal="left" vertical="center"/>
      <protection/>
    </xf>
    <xf numFmtId="0" fontId="14" fillId="33" borderId="0" xfId="61" applyFont="1" applyFill="1">
      <alignment vertical="center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7" fillId="33" borderId="12" xfId="0" applyFont="1" applyFill="1" applyBorder="1" applyAlignment="1">
      <alignment horizontal="right" vertical="center"/>
    </xf>
    <xf numFmtId="0" fontId="14" fillId="33" borderId="0" xfId="0" applyFont="1" applyFill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17" fillId="33" borderId="15" xfId="0" applyFont="1" applyFill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0" fillId="0" borderId="11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vertical="center"/>
      <protection locked="0"/>
    </xf>
    <xf numFmtId="0" fontId="19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8" fillId="0" borderId="11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NumberFormat="1" applyFont="1" applyBorder="1" applyAlignment="1" applyProtection="1">
      <alignment horizontal="center" vertical="center"/>
      <protection/>
    </xf>
    <xf numFmtId="0" fontId="16" fillId="33" borderId="0" xfId="0" applyFont="1" applyFill="1" applyBorder="1" applyAlignment="1">
      <alignment vertical="center"/>
    </xf>
    <xf numFmtId="0" fontId="20" fillId="18" borderId="13" xfId="0" applyFont="1" applyFill="1" applyBorder="1" applyAlignment="1" applyProtection="1">
      <alignment vertical="center"/>
      <protection locked="0"/>
    </xf>
    <xf numFmtId="0" fontId="0" fillId="18" borderId="13" xfId="0" applyFill="1" applyBorder="1" applyAlignment="1" applyProtection="1">
      <alignment vertical="center"/>
      <protection locked="0"/>
    </xf>
    <xf numFmtId="0" fontId="0" fillId="18" borderId="13" xfId="0" applyFill="1" applyBorder="1" applyAlignment="1" applyProtection="1">
      <alignment horizontal="center" vertical="center"/>
      <protection locked="0"/>
    </xf>
    <xf numFmtId="0" fontId="18" fillId="18" borderId="13" xfId="0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vertical="center" wrapText="1" shrinkToFit="1"/>
    </xf>
    <xf numFmtId="0" fontId="0" fillId="34" borderId="13" xfId="0" applyFill="1" applyBorder="1" applyAlignment="1">
      <alignment vertical="center" wrapText="1"/>
    </xf>
    <xf numFmtId="0" fontId="21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left" vertical="center"/>
    </xf>
    <xf numFmtId="0" fontId="16" fillId="33" borderId="29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21" fillId="33" borderId="15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/>
    </xf>
    <xf numFmtId="0" fontId="5" fillId="34" borderId="30" xfId="0" applyFont="1" applyFill="1" applyBorder="1" applyAlignment="1" applyProtection="1">
      <alignment horizontal="center"/>
      <protection locked="0"/>
    </xf>
    <xf numFmtId="0" fontId="5" fillId="34" borderId="3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34" borderId="0" xfId="0" applyFont="1" applyFill="1" applyBorder="1" applyAlignment="1">
      <alignment/>
    </xf>
    <xf numFmtId="0" fontId="20" fillId="34" borderId="13" xfId="0" applyFont="1" applyFill="1" applyBorder="1" applyAlignment="1" applyProtection="1">
      <alignment vertical="center"/>
      <protection locked="0"/>
    </xf>
    <xf numFmtId="0" fontId="6" fillId="34" borderId="0" xfId="0" applyFont="1" applyFill="1" applyAlignment="1">
      <alignment horizontal="right"/>
    </xf>
    <xf numFmtId="183" fontId="6" fillId="34" borderId="0" xfId="0" applyNumberFormat="1" applyFont="1" applyFill="1" applyAlignment="1" applyProtection="1">
      <alignment shrinkToFit="1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vertical="center"/>
      <protection locked="0"/>
    </xf>
    <xf numFmtId="183" fontId="6" fillId="18" borderId="0" xfId="0" applyNumberFormat="1" applyFont="1" applyFill="1" applyAlignment="1" applyProtection="1">
      <alignment shrinkToFit="1"/>
      <protection locked="0"/>
    </xf>
    <xf numFmtId="0" fontId="18" fillId="19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0" fillId="35" borderId="28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2" fillId="0" borderId="0" xfId="43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8" fillId="0" borderId="46" xfId="0" applyFont="1" applyBorder="1" applyAlignment="1" applyProtection="1">
      <alignment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7" fillId="0" borderId="12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5" xfId="0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left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10" fillId="0" borderId="48" xfId="0" applyNumberFormat="1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 horizontal="center" vertical="center"/>
      <protection/>
    </xf>
    <xf numFmtId="181" fontId="10" fillId="0" borderId="49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>
      <alignment horizontal="left"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NumberFormat="1" applyFont="1" applyBorder="1" applyAlignment="1" applyProtection="1">
      <alignment vertical="center"/>
      <protection/>
    </xf>
    <xf numFmtId="0" fontId="9" fillId="0" borderId="56" xfId="0" applyNumberFormat="1" applyFont="1" applyBorder="1" applyAlignment="1" applyProtection="1">
      <alignment vertical="center"/>
      <protection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62" xfId="0" applyFont="1" applyBorder="1" applyAlignment="1" applyProtection="1">
      <alignment horizontal="center"/>
      <protection locked="0"/>
    </xf>
    <xf numFmtId="0" fontId="5" fillId="34" borderId="35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/>
      <protection locked="0"/>
    </xf>
    <xf numFmtId="0" fontId="6" fillId="34" borderId="63" xfId="0" applyFont="1" applyFill="1" applyBorder="1" applyAlignment="1" applyProtection="1">
      <alignment horizontal="center" vertical="center"/>
      <protection locked="0"/>
    </xf>
    <xf numFmtId="0" fontId="6" fillId="34" borderId="36" xfId="0" applyFont="1" applyFill="1" applyBorder="1" applyAlignment="1" applyProtection="1">
      <alignment horizontal="center" vertical="center"/>
      <protection locked="0"/>
    </xf>
    <xf numFmtId="0" fontId="6" fillId="34" borderId="6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/>
    </xf>
    <xf numFmtId="0" fontId="5" fillId="34" borderId="32" xfId="0" applyFont="1" applyFill="1" applyBorder="1" applyAlignment="1" applyProtection="1">
      <alignment horizontal="center"/>
      <protection locked="0"/>
    </xf>
    <xf numFmtId="0" fontId="5" fillId="34" borderId="33" xfId="0" applyFont="1" applyFill="1" applyBorder="1" applyAlignment="1" applyProtection="1">
      <alignment horizontal="center"/>
      <protection locked="0"/>
    </xf>
    <xf numFmtId="0" fontId="6" fillId="34" borderId="65" xfId="0" applyFont="1" applyFill="1" applyBorder="1" applyAlignment="1" applyProtection="1">
      <alignment horizontal="center" vertical="center"/>
      <protection locked="0"/>
    </xf>
    <xf numFmtId="0" fontId="6" fillId="34" borderId="33" xfId="0" applyFont="1" applyFill="1" applyBorder="1" applyAlignment="1" applyProtection="1">
      <alignment horizontal="center" vertical="center"/>
      <protection locked="0"/>
    </xf>
    <xf numFmtId="0" fontId="6" fillId="34" borderId="58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46" xfId="0" applyFont="1" applyBorder="1" applyAlignment="1" applyProtection="1">
      <alignment wrapText="1"/>
      <protection locked="0"/>
    </xf>
    <xf numFmtId="0" fontId="6" fillId="0" borderId="46" xfId="0" applyFont="1" applyBorder="1" applyAlignment="1" applyProtection="1">
      <alignment/>
      <protection locked="0"/>
    </xf>
    <xf numFmtId="0" fontId="11" fillId="0" borderId="46" xfId="0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183" fontId="6" fillId="0" borderId="0" xfId="0" applyNumberFormat="1" applyFont="1" applyAlignment="1" applyProtection="1">
      <alignment horizontal="right" shrinkToFit="1"/>
      <protection/>
    </xf>
    <xf numFmtId="183" fontId="0" fillId="0" borderId="0" xfId="0" applyNumberFormat="1" applyAlignment="1" applyProtection="1">
      <alignment shrinkToFit="1"/>
      <protection/>
    </xf>
    <xf numFmtId="0" fontId="5" fillId="34" borderId="43" xfId="0" applyFont="1" applyFill="1" applyBorder="1" applyAlignment="1" applyProtection="1">
      <alignment horizontal="center"/>
      <protection locked="0"/>
    </xf>
    <xf numFmtId="0" fontId="5" fillId="34" borderId="44" xfId="0" applyFont="1" applyFill="1" applyBorder="1" applyAlignment="1" applyProtection="1">
      <alignment horizontal="center"/>
      <protection locked="0"/>
    </xf>
    <xf numFmtId="0" fontId="6" fillId="34" borderId="66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6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6" fillId="18" borderId="16" xfId="0" applyFont="1" applyFill="1" applyBorder="1" applyAlignment="1" applyProtection="1">
      <alignment horizontal="left" vertical="center"/>
      <protection locked="0"/>
    </xf>
    <xf numFmtId="0" fontId="16" fillId="18" borderId="16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19" borderId="70" xfId="0" applyFont="1" applyFill="1" applyBorder="1" applyAlignment="1">
      <alignment horizontal="center" vertical="center"/>
    </xf>
    <xf numFmtId="0" fontId="20" fillId="19" borderId="20" xfId="0" applyFont="1" applyFill="1" applyBorder="1" applyAlignment="1">
      <alignment horizontal="center" vertical="center"/>
    </xf>
    <xf numFmtId="0" fontId="20" fillId="35" borderId="70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8" fillId="19" borderId="21" xfId="0" applyFont="1" applyFill="1" applyBorder="1" applyAlignment="1">
      <alignment horizontal="center" vertical="center"/>
    </xf>
    <xf numFmtId="0" fontId="18" fillId="19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7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6" fillId="34" borderId="16" xfId="0" applyFont="1" applyFill="1" applyBorder="1" applyAlignment="1" applyProtection="1">
      <alignment horizontal="left" vertical="center"/>
      <protection locked="0"/>
    </xf>
    <xf numFmtId="0" fontId="16" fillId="34" borderId="1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i val="0"/>
        <color indexed="9"/>
      </font>
    </dxf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276225</xdr:rowOff>
    </xdr:from>
    <xdr:to>
      <xdr:col>7</xdr:col>
      <xdr:colOff>142875</xdr:colOff>
      <xdr:row>1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3143250" y="276225"/>
          <a:ext cx="1724025" cy="266700"/>
        </a:xfrm>
        <a:prstGeom prst="wedgeRoundRectCallout">
          <a:avLst>
            <a:gd name="adj1" fmla="val -41712"/>
            <a:gd name="adj2" fmla="val 157143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団体名を記入してください</a:t>
          </a:r>
        </a:p>
      </xdr:txBody>
    </xdr:sp>
    <xdr:clientData/>
  </xdr:twoCellAnchor>
  <xdr:twoCellAnchor>
    <xdr:from>
      <xdr:col>1</xdr:col>
      <xdr:colOff>314325</xdr:colOff>
      <xdr:row>7</xdr:row>
      <xdr:rowOff>219075</xdr:rowOff>
    </xdr:from>
    <xdr:to>
      <xdr:col>2</xdr:col>
      <xdr:colOff>571500</xdr:colOff>
      <xdr:row>9</xdr:row>
      <xdr:rowOff>304800</xdr:rowOff>
    </xdr:to>
    <xdr:sp>
      <xdr:nvSpPr>
        <xdr:cNvPr id="2" name="角丸四角形吹き出し 7"/>
        <xdr:cNvSpPr>
          <a:spLocks/>
        </xdr:cNvSpPr>
      </xdr:nvSpPr>
      <xdr:spPr>
        <a:xfrm>
          <a:off x="571500" y="2352675"/>
          <a:ext cx="1447800" cy="733425"/>
        </a:xfrm>
        <a:prstGeom prst="wedgeRoundRectCallout">
          <a:avLst>
            <a:gd name="adj1" fmla="val 44736"/>
            <a:gd name="adj2" fmla="val -115518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苗字と名前の間はあけて下さい。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フリガナの間違えに注意してください。</a:t>
          </a:r>
        </a:p>
      </xdr:txBody>
    </xdr:sp>
    <xdr:clientData/>
  </xdr:twoCellAnchor>
  <xdr:twoCellAnchor>
    <xdr:from>
      <xdr:col>4</xdr:col>
      <xdr:colOff>57150</xdr:colOff>
      <xdr:row>7</xdr:row>
      <xdr:rowOff>257175</xdr:rowOff>
    </xdr:from>
    <xdr:to>
      <xdr:col>6</xdr:col>
      <xdr:colOff>409575</xdr:colOff>
      <xdr:row>10</xdr:row>
      <xdr:rowOff>9525</xdr:rowOff>
    </xdr:to>
    <xdr:sp>
      <xdr:nvSpPr>
        <xdr:cNvPr id="3" name="角丸四角形吹き出し 3"/>
        <xdr:cNvSpPr>
          <a:spLocks/>
        </xdr:cNvSpPr>
      </xdr:nvSpPr>
      <xdr:spPr>
        <a:xfrm>
          <a:off x="3429000" y="2390775"/>
          <a:ext cx="1152525" cy="723900"/>
        </a:xfrm>
        <a:prstGeom prst="wedgeRoundRectCallout">
          <a:avLst>
            <a:gd name="adj1" fmla="val 36777"/>
            <a:gd name="adj2" fmla="val -93421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の級・段を記入してください</a:t>
          </a:r>
        </a:p>
      </xdr:txBody>
    </xdr:sp>
    <xdr:clientData/>
  </xdr:twoCellAnchor>
  <xdr:twoCellAnchor>
    <xdr:from>
      <xdr:col>9</xdr:col>
      <xdr:colOff>152400</xdr:colOff>
      <xdr:row>7</xdr:row>
      <xdr:rowOff>190500</xdr:rowOff>
    </xdr:from>
    <xdr:to>
      <xdr:col>10</xdr:col>
      <xdr:colOff>1019175</xdr:colOff>
      <xdr:row>10</xdr:row>
      <xdr:rowOff>76200</xdr:rowOff>
    </xdr:to>
    <xdr:sp>
      <xdr:nvSpPr>
        <xdr:cNvPr id="4" name="角丸四角形吹き出し 5"/>
        <xdr:cNvSpPr>
          <a:spLocks/>
        </xdr:cNvSpPr>
      </xdr:nvSpPr>
      <xdr:spPr>
        <a:xfrm>
          <a:off x="6410325" y="2324100"/>
          <a:ext cx="1247775" cy="857250"/>
        </a:xfrm>
        <a:prstGeom prst="wedgeRoundRectCallout">
          <a:avLst>
            <a:gd name="adj1" fmla="val -51249"/>
            <a:gd name="adj2" fmla="val -82222"/>
          </a:avLst>
        </a:prstGeom>
        <a:solidFill>
          <a:srgbClr val="EBF1DE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参加する競技の番号を右から選んで記入してください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153</a:t>
          </a:r>
        </a:p>
      </xdr:txBody>
    </xdr:sp>
    <xdr:clientData/>
  </xdr:twoCellAnchor>
  <xdr:twoCellAnchor>
    <xdr:from>
      <xdr:col>7</xdr:col>
      <xdr:colOff>9525</xdr:colOff>
      <xdr:row>7</xdr:row>
      <xdr:rowOff>200025</xdr:rowOff>
    </xdr:from>
    <xdr:to>
      <xdr:col>8</xdr:col>
      <xdr:colOff>1009650</xdr:colOff>
      <xdr:row>10</xdr:row>
      <xdr:rowOff>76200</xdr:rowOff>
    </xdr:to>
    <xdr:sp>
      <xdr:nvSpPr>
        <xdr:cNvPr id="5" name="角丸四角形吹き出し 4"/>
        <xdr:cNvSpPr>
          <a:spLocks/>
        </xdr:cNvSpPr>
      </xdr:nvSpPr>
      <xdr:spPr>
        <a:xfrm>
          <a:off x="4733925" y="2333625"/>
          <a:ext cx="1371600" cy="847725"/>
        </a:xfrm>
        <a:prstGeom prst="wedgeRoundRectCallout">
          <a:avLst>
            <a:gd name="adj1" fmla="val -38606"/>
            <a:gd name="adj2" fmla="val -83708"/>
          </a:avLst>
        </a:prstGeom>
        <a:solidFill>
          <a:srgbClr val="EBF1DE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参加する競技の番号を右から選んで記入してください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</a:p>
      </xdr:txBody>
    </xdr:sp>
    <xdr:clientData/>
  </xdr:twoCellAnchor>
  <xdr:twoCellAnchor>
    <xdr:from>
      <xdr:col>7</xdr:col>
      <xdr:colOff>266700</xdr:colOff>
      <xdr:row>1</xdr:row>
      <xdr:rowOff>76200</xdr:rowOff>
    </xdr:from>
    <xdr:to>
      <xdr:col>10</xdr:col>
      <xdr:colOff>409575</xdr:colOff>
      <xdr:row>2</xdr:row>
      <xdr:rowOff>19050</xdr:rowOff>
    </xdr:to>
    <xdr:sp>
      <xdr:nvSpPr>
        <xdr:cNvPr id="6" name="角丸四角形吹き出し 1"/>
        <xdr:cNvSpPr>
          <a:spLocks/>
        </xdr:cNvSpPr>
      </xdr:nvSpPr>
      <xdr:spPr>
        <a:xfrm>
          <a:off x="4991100" y="400050"/>
          <a:ext cx="2057400" cy="266700"/>
        </a:xfrm>
        <a:prstGeom prst="wedgeRoundRectCallout">
          <a:avLst>
            <a:gd name="adj1" fmla="val 41203"/>
            <a:gd name="adj2" fmla="val -85712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申し込み日を記入してください</a:t>
          </a:r>
        </a:p>
      </xdr:txBody>
    </xdr:sp>
    <xdr:clientData/>
  </xdr:twoCellAnchor>
  <xdr:twoCellAnchor>
    <xdr:from>
      <xdr:col>6</xdr:col>
      <xdr:colOff>104775</xdr:colOff>
      <xdr:row>3</xdr:row>
      <xdr:rowOff>38100</xdr:rowOff>
    </xdr:from>
    <xdr:to>
      <xdr:col>9</xdr:col>
      <xdr:colOff>361950</xdr:colOff>
      <xdr:row>3</xdr:row>
      <xdr:rowOff>304800</xdr:rowOff>
    </xdr:to>
    <xdr:sp>
      <xdr:nvSpPr>
        <xdr:cNvPr id="7" name="角丸四角形吹き出し 1"/>
        <xdr:cNvSpPr>
          <a:spLocks/>
        </xdr:cNvSpPr>
      </xdr:nvSpPr>
      <xdr:spPr>
        <a:xfrm>
          <a:off x="4276725" y="1009650"/>
          <a:ext cx="2343150" cy="266700"/>
        </a:xfrm>
        <a:prstGeom prst="wedgeRoundRectCallout">
          <a:avLst>
            <a:gd name="adj1" fmla="val 52032"/>
            <a:gd name="adj2" fmla="val -117856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申し込み責任者を記入してください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ukinya@yahoo.co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B6" sqref="B6:E6"/>
    </sheetView>
  </sheetViews>
  <sheetFormatPr defaultColWidth="9.00390625" defaultRowHeight="13.5"/>
  <cols>
    <col min="1" max="1" width="2.50390625" style="0" customWidth="1"/>
    <col min="3" max="3" width="11.50390625" style="0" customWidth="1"/>
    <col min="4" max="4" width="10.50390625" style="0" customWidth="1"/>
    <col min="5" max="5" width="2.625" style="0" customWidth="1"/>
    <col min="6" max="6" width="23.625" style="0" customWidth="1"/>
    <col min="7" max="7" width="10.00390625" style="0" customWidth="1"/>
    <col min="8" max="8" width="8.50390625" style="0" customWidth="1"/>
    <col min="9" max="9" width="8.875" style="0" customWidth="1"/>
    <col min="10" max="10" width="7.25390625" style="0" customWidth="1"/>
    <col min="11" max="11" width="12.375" style="0" customWidth="1"/>
    <col min="13" max="13" width="8.625" style="0" customWidth="1"/>
    <col min="14" max="15" width="5.50390625" style="0" hidden="1" customWidth="1"/>
  </cols>
  <sheetData>
    <row r="1" spans="1:15" ht="18.75">
      <c r="A1" s="74" t="s">
        <v>268</v>
      </c>
      <c r="B1" s="9"/>
      <c r="C1" s="9"/>
      <c r="D1" s="9"/>
      <c r="E1" s="9"/>
      <c r="F1" s="9"/>
      <c r="G1" s="9"/>
      <c r="H1" s="9"/>
      <c r="I1" s="72" t="s">
        <v>0</v>
      </c>
      <c r="J1" s="224" t="str">
        <f>'選手申し込み'!K1</f>
        <v>2022/</v>
      </c>
      <c r="K1" s="225"/>
      <c r="N1" t="s">
        <v>197</v>
      </c>
      <c r="O1" t="s">
        <v>1</v>
      </c>
    </row>
    <row r="2" spans="1:15" ht="27" customHeight="1">
      <c r="A2" s="2"/>
      <c r="B2" s="2"/>
      <c r="C2" s="2"/>
      <c r="D2" s="9"/>
      <c r="E2" s="2"/>
      <c r="F2" s="114"/>
      <c r="G2" s="2"/>
      <c r="H2" s="2"/>
      <c r="I2" s="2"/>
      <c r="J2" s="2"/>
      <c r="K2" s="2"/>
      <c r="N2" t="s">
        <v>196</v>
      </c>
      <c r="O2" t="s">
        <v>2</v>
      </c>
    </row>
    <row r="3" spans="1:15" ht="21" thickBot="1">
      <c r="A3" s="2"/>
      <c r="B3" s="171" t="s">
        <v>3</v>
      </c>
      <c r="C3" s="171"/>
      <c r="D3" s="171"/>
      <c r="E3" s="171"/>
      <c r="F3" s="231"/>
      <c r="G3" s="231"/>
      <c r="H3" s="231"/>
      <c r="I3" s="231"/>
      <c r="J3" s="231"/>
      <c r="K3" s="231"/>
      <c r="N3" t="s">
        <v>192</v>
      </c>
      <c r="O3" t="s">
        <v>4</v>
      </c>
    </row>
    <row r="4" spans="1:15" ht="19.5" thickBot="1">
      <c r="A4" s="5"/>
      <c r="B4" s="216" t="s">
        <v>198</v>
      </c>
      <c r="C4" s="217"/>
      <c r="D4" s="217"/>
      <c r="E4" s="217"/>
      <c r="F4" s="213" t="s">
        <v>95</v>
      </c>
      <c r="G4" s="214"/>
      <c r="H4" s="214"/>
      <c r="I4" s="215"/>
      <c r="J4" s="198"/>
      <c r="K4" s="198"/>
      <c r="N4" t="s">
        <v>193</v>
      </c>
      <c r="O4" t="s">
        <v>5</v>
      </c>
    </row>
    <row r="5" spans="1:14" ht="19.5" thickBot="1">
      <c r="A5" s="5"/>
      <c r="B5" s="218"/>
      <c r="C5" s="219"/>
      <c r="D5" s="219"/>
      <c r="E5" s="219"/>
      <c r="F5" s="78" t="s">
        <v>97</v>
      </c>
      <c r="G5" s="75"/>
      <c r="H5" s="76" t="s">
        <v>96</v>
      </c>
      <c r="I5" s="77"/>
      <c r="J5" s="223"/>
      <c r="K5" s="223"/>
      <c r="N5" t="s">
        <v>194</v>
      </c>
    </row>
    <row r="6" spans="1:15" ht="27" customHeight="1">
      <c r="A6" s="2"/>
      <c r="B6" s="226"/>
      <c r="C6" s="227"/>
      <c r="D6" s="227"/>
      <c r="E6" s="227"/>
      <c r="F6" s="110" t="s">
        <v>197</v>
      </c>
      <c r="G6" s="228" t="s">
        <v>1</v>
      </c>
      <c r="H6" s="229"/>
      <c r="I6" s="230"/>
      <c r="J6" s="191"/>
      <c r="K6" s="191"/>
      <c r="N6" t="s">
        <v>195</v>
      </c>
      <c r="O6" t="s">
        <v>6</v>
      </c>
    </row>
    <row r="7" spans="1:11" ht="27" customHeight="1">
      <c r="A7" s="2"/>
      <c r="B7" s="208"/>
      <c r="C7" s="209"/>
      <c r="D7" s="209"/>
      <c r="E7" s="209"/>
      <c r="F7" s="110" t="s">
        <v>197</v>
      </c>
      <c r="G7" s="210" t="s">
        <v>1</v>
      </c>
      <c r="H7" s="211"/>
      <c r="I7" s="212"/>
      <c r="J7" s="191"/>
      <c r="K7" s="191"/>
    </row>
    <row r="8" spans="1:11" ht="27" customHeight="1">
      <c r="A8" s="2"/>
      <c r="B8" s="208"/>
      <c r="C8" s="209"/>
      <c r="D8" s="209"/>
      <c r="E8" s="209"/>
      <c r="F8" s="110" t="s">
        <v>197</v>
      </c>
      <c r="G8" s="210" t="s">
        <v>1</v>
      </c>
      <c r="H8" s="211"/>
      <c r="I8" s="212"/>
      <c r="J8" s="191"/>
      <c r="K8" s="191"/>
    </row>
    <row r="9" spans="1:11" ht="27" customHeight="1">
      <c r="A9" s="2"/>
      <c r="B9" s="208"/>
      <c r="C9" s="209"/>
      <c r="D9" s="209"/>
      <c r="E9" s="209"/>
      <c r="F9" s="110" t="s">
        <v>197</v>
      </c>
      <c r="G9" s="210" t="s">
        <v>1</v>
      </c>
      <c r="H9" s="211"/>
      <c r="I9" s="212"/>
      <c r="J9" s="191"/>
      <c r="K9" s="191"/>
    </row>
    <row r="10" spans="1:11" ht="27" customHeight="1">
      <c r="A10" s="2"/>
      <c r="B10" s="208"/>
      <c r="C10" s="209"/>
      <c r="D10" s="209"/>
      <c r="E10" s="209"/>
      <c r="F10" s="110" t="s">
        <v>197</v>
      </c>
      <c r="G10" s="210" t="s">
        <v>1</v>
      </c>
      <c r="H10" s="211"/>
      <c r="I10" s="212"/>
      <c r="J10" s="191"/>
      <c r="K10" s="191"/>
    </row>
    <row r="11" spans="1:11" ht="27" customHeight="1" thickBot="1">
      <c r="A11" s="2"/>
      <c r="B11" s="202"/>
      <c r="C11" s="203"/>
      <c r="D11" s="203"/>
      <c r="E11" s="203"/>
      <c r="F11" s="111" t="s">
        <v>197</v>
      </c>
      <c r="G11" s="204" t="s">
        <v>1</v>
      </c>
      <c r="H11" s="205"/>
      <c r="I11" s="206"/>
      <c r="J11" s="191"/>
      <c r="K11" s="191"/>
    </row>
    <row r="12" spans="1:11" ht="27" customHeight="1">
      <c r="A12" s="2"/>
      <c r="B12" s="5"/>
      <c r="C12" s="5"/>
      <c r="D12" s="5"/>
      <c r="E12" s="5"/>
      <c r="F12" s="5"/>
      <c r="G12" s="5"/>
      <c r="H12" s="2"/>
      <c r="I12" s="2"/>
      <c r="J12" s="2"/>
      <c r="K12" s="2"/>
    </row>
    <row r="13" spans="1:11" ht="21" thickBot="1">
      <c r="A13" s="2"/>
      <c r="B13" s="207" t="s">
        <v>7</v>
      </c>
      <c r="C13" s="207"/>
      <c r="D13" s="207"/>
      <c r="E13" s="207"/>
      <c r="F13" s="207"/>
      <c r="G13" s="207"/>
      <c r="H13" s="207"/>
      <c r="I13" s="207"/>
      <c r="J13" s="207"/>
      <c r="K13" s="207"/>
    </row>
    <row r="14" spans="1:11" ht="25.5" thickBot="1">
      <c r="A14" s="2"/>
      <c r="B14" s="195" t="s">
        <v>199</v>
      </c>
      <c r="C14" s="196"/>
      <c r="D14" s="196"/>
      <c r="E14" s="197"/>
      <c r="F14" s="109"/>
      <c r="G14" s="112"/>
      <c r="H14" s="198"/>
      <c r="I14" s="198"/>
      <c r="J14" s="198"/>
      <c r="K14" s="198"/>
    </row>
    <row r="15" spans="1:11" ht="27" customHeight="1">
      <c r="A15" s="2"/>
      <c r="B15" s="199"/>
      <c r="C15" s="200"/>
      <c r="D15" s="200"/>
      <c r="E15" s="201"/>
      <c r="F15" s="113"/>
      <c r="G15" s="113"/>
      <c r="H15" s="191"/>
      <c r="I15" s="191"/>
      <c r="J15" s="191"/>
      <c r="K15" s="191"/>
    </row>
    <row r="16" spans="1:11" ht="27" customHeight="1">
      <c r="A16" s="2"/>
      <c r="B16" s="188"/>
      <c r="C16" s="189"/>
      <c r="D16" s="189"/>
      <c r="E16" s="190"/>
      <c r="F16" s="113"/>
      <c r="G16" s="113"/>
      <c r="H16" s="191"/>
      <c r="I16" s="191"/>
      <c r="J16" s="191"/>
      <c r="K16" s="191"/>
    </row>
    <row r="17" spans="1:11" ht="27" customHeight="1">
      <c r="A17" s="2"/>
      <c r="B17" s="188"/>
      <c r="C17" s="189"/>
      <c r="D17" s="189"/>
      <c r="E17" s="190"/>
      <c r="F17" s="113"/>
      <c r="G17" s="113"/>
      <c r="H17" s="191"/>
      <c r="I17" s="191"/>
      <c r="J17" s="191"/>
      <c r="K17" s="191"/>
    </row>
    <row r="18" spans="1:11" ht="27" customHeight="1">
      <c r="A18" s="2"/>
      <c r="B18" s="188"/>
      <c r="C18" s="189"/>
      <c r="D18" s="189"/>
      <c r="E18" s="190"/>
      <c r="F18" s="113"/>
      <c r="G18" s="113"/>
      <c r="H18" s="191"/>
      <c r="I18" s="191"/>
      <c r="J18" s="191"/>
      <c r="K18" s="191"/>
    </row>
    <row r="19" spans="1:11" ht="27" customHeight="1">
      <c r="A19" s="2"/>
      <c r="B19" s="188"/>
      <c r="C19" s="189"/>
      <c r="D19" s="189"/>
      <c r="E19" s="190"/>
      <c r="F19" s="113"/>
      <c r="G19" s="113"/>
      <c r="H19" s="191"/>
      <c r="I19" s="191"/>
      <c r="J19" s="191"/>
      <c r="K19" s="191"/>
    </row>
    <row r="20" spans="1:11" ht="27" customHeight="1" thickBot="1">
      <c r="A20" s="2"/>
      <c r="B20" s="192"/>
      <c r="C20" s="193"/>
      <c r="D20" s="193"/>
      <c r="E20" s="194"/>
      <c r="F20" s="113"/>
      <c r="G20" s="113"/>
      <c r="H20" s="191"/>
      <c r="I20" s="191"/>
      <c r="J20" s="191"/>
      <c r="K20" s="191"/>
    </row>
    <row r="21" spans="1:11" ht="27" customHeight="1">
      <c r="A21" s="2"/>
      <c r="B21" s="5"/>
      <c r="C21" s="5"/>
      <c r="D21" s="5"/>
      <c r="E21" s="5"/>
      <c r="F21" s="5"/>
      <c r="G21" s="5"/>
      <c r="H21" s="2"/>
      <c r="I21" s="2"/>
      <c r="J21" s="2"/>
      <c r="K21" s="2"/>
    </row>
    <row r="22" spans="1:12" ht="21" thickBot="1">
      <c r="A22" s="1"/>
      <c r="B22" s="171" t="s">
        <v>8</v>
      </c>
      <c r="C22" s="171"/>
      <c r="D22" s="171"/>
      <c r="E22" s="171"/>
      <c r="F22" s="171"/>
      <c r="G22" s="171"/>
      <c r="H22" s="171"/>
      <c r="I22" s="171"/>
      <c r="J22" s="171"/>
      <c r="K22" s="171"/>
      <c r="L22" s="79"/>
    </row>
    <row r="23" spans="1:13" ht="16.5">
      <c r="A23" s="2"/>
      <c r="B23" s="172" t="s">
        <v>9</v>
      </c>
      <c r="C23" s="173"/>
      <c r="D23" s="173"/>
      <c r="E23" s="176" t="s">
        <v>10</v>
      </c>
      <c r="F23" s="177"/>
      <c r="G23" s="178"/>
      <c r="H23" s="80" t="str">
        <f>'選手申し込み'!I91</f>
        <v>0名</v>
      </c>
      <c r="I23" s="179" t="s">
        <v>11</v>
      </c>
      <c r="J23" s="180"/>
      <c r="K23" s="183" t="str">
        <f>'選手申し込み'!C91</f>
        <v>0名</v>
      </c>
      <c r="L23" s="79"/>
      <c r="M23" s="79"/>
    </row>
    <row r="24" spans="1:13" ht="16.5" thickBot="1">
      <c r="A24" s="2"/>
      <c r="B24" s="174"/>
      <c r="C24" s="175"/>
      <c r="D24" s="175"/>
      <c r="E24" s="185" t="s">
        <v>12</v>
      </c>
      <c r="F24" s="186"/>
      <c r="G24" s="187"/>
      <c r="H24" s="81" t="str">
        <f>'選手申し込み'!K91</f>
        <v>0名</v>
      </c>
      <c r="I24" s="181"/>
      <c r="J24" s="182"/>
      <c r="K24" s="184"/>
      <c r="L24" s="79"/>
      <c r="M24" s="79"/>
    </row>
    <row r="25" spans="1:11" ht="12.75">
      <c r="A25" s="2"/>
      <c r="B25" s="154" t="s">
        <v>13</v>
      </c>
      <c r="C25" s="155"/>
      <c r="D25" s="156"/>
      <c r="E25" s="160" t="s">
        <v>301</v>
      </c>
      <c r="F25" s="161"/>
      <c r="G25" s="161"/>
      <c r="H25" s="161"/>
      <c r="I25" s="161"/>
      <c r="J25" s="164">
        <f>IF(K23="","",COUNTIF('選手申し込み'!L7:L90,"2")*4000+COUNTIF('選手申し込み'!L7:L90,"1")*2000)</f>
        <v>0</v>
      </c>
      <c r="K25" s="165"/>
    </row>
    <row r="26" spans="1:11" ht="13.5" thickBot="1">
      <c r="A26" s="2"/>
      <c r="B26" s="157"/>
      <c r="C26" s="158"/>
      <c r="D26" s="159"/>
      <c r="E26" s="162"/>
      <c r="F26" s="163"/>
      <c r="G26" s="163"/>
      <c r="H26" s="163"/>
      <c r="I26" s="163"/>
      <c r="J26" s="166"/>
      <c r="K26" s="167"/>
    </row>
    <row r="27" spans="1:11" ht="16.5">
      <c r="A27" s="1"/>
      <c r="B27" s="168" t="s">
        <v>14</v>
      </c>
      <c r="C27" s="168"/>
      <c r="D27" s="168"/>
      <c r="E27" s="168"/>
      <c r="F27" s="168"/>
      <c r="G27" s="168"/>
      <c r="H27" s="168"/>
      <c r="I27" s="168"/>
      <c r="J27" s="168"/>
      <c r="K27" s="168"/>
    </row>
    <row r="28" spans="1:11" ht="27" customHeight="1" thickBot="1">
      <c r="A28" s="2"/>
      <c r="B28" s="146"/>
      <c r="C28" s="146"/>
      <c r="D28" s="146"/>
      <c r="E28" s="146"/>
      <c r="F28" s="146"/>
      <c r="G28" s="146"/>
      <c r="H28" s="146"/>
      <c r="I28" s="146"/>
      <c r="J28" s="2"/>
      <c r="K28" s="2"/>
    </row>
    <row r="29" spans="1:11" ht="27" customHeight="1" thickBot="1">
      <c r="A29" s="2"/>
      <c r="B29" s="147" t="s">
        <v>221</v>
      </c>
      <c r="C29" s="148"/>
      <c r="D29" s="149"/>
      <c r="E29" s="150"/>
      <c r="F29" s="169"/>
      <c r="G29" s="169"/>
      <c r="H29" s="169"/>
      <c r="I29" s="169"/>
      <c r="J29" s="169"/>
      <c r="K29" s="170"/>
    </row>
    <row r="30" spans="1:11" ht="27" customHeight="1" thickBot="1">
      <c r="A30" s="2"/>
      <c r="B30" s="129" t="s">
        <v>222</v>
      </c>
      <c r="C30" s="130"/>
      <c r="D30" s="131"/>
      <c r="E30" s="150"/>
      <c r="F30" s="151"/>
      <c r="G30" s="151"/>
      <c r="H30" s="151"/>
      <c r="I30" s="151"/>
      <c r="J30" s="151"/>
      <c r="K30" s="152"/>
    </row>
    <row r="31" spans="1:11" ht="15.75" customHeight="1" thickBot="1">
      <c r="A31" s="2"/>
      <c r="B31" s="135" t="s">
        <v>15</v>
      </c>
      <c r="C31" s="136"/>
      <c r="D31" s="137"/>
      <c r="E31" s="222"/>
      <c r="F31" s="151"/>
      <c r="G31" s="6"/>
      <c r="H31" s="141"/>
      <c r="I31" s="141"/>
      <c r="J31" s="141"/>
      <c r="K31" s="142"/>
    </row>
    <row r="32" spans="1:11" ht="25.5" customHeight="1" thickBot="1">
      <c r="A32" s="2"/>
      <c r="B32" s="138"/>
      <c r="C32" s="139"/>
      <c r="D32" s="140"/>
      <c r="E32" s="153"/>
      <c r="F32" s="151"/>
      <c r="G32" s="151"/>
      <c r="H32" s="151"/>
      <c r="I32" s="151"/>
      <c r="J32" s="151"/>
      <c r="K32" s="152"/>
    </row>
    <row r="33" spans="1:11" ht="26.25" customHeight="1" thickBot="1">
      <c r="A33" s="7"/>
      <c r="B33" s="143" t="s">
        <v>16</v>
      </c>
      <c r="C33" s="144"/>
      <c r="D33" s="145"/>
      <c r="E33" s="220"/>
      <c r="F33" s="169"/>
      <c r="G33" s="169"/>
      <c r="H33" s="169"/>
      <c r="I33" s="169"/>
      <c r="J33" s="169"/>
      <c r="K33" s="170"/>
    </row>
    <row r="34" spans="1:11" ht="26.25" customHeight="1" thickBot="1">
      <c r="A34" s="7"/>
      <c r="B34" s="129" t="s">
        <v>17</v>
      </c>
      <c r="C34" s="130"/>
      <c r="D34" s="131"/>
      <c r="E34" s="221"/>
      <c r="F34" s="169"/>
      <c r="G34" s="169"/>
      <c r="H34" s="169"/>
      <c r="I34" s="169"/>
      <c r="J34" s="169"/>
      <c r="K34" s="170"/>
    </row>
    <row r="35" spans="1:11" ht="26.25" customHeight="1" thickBot="1">
      <c r="A35" s="7"/>
      <c r="B35" s="132" t="s">
        <v>18</v>
      </c>
      <c r="C35" s="133"/>
      <c r="D35" s="134"/>
      <c r="E35" s="220"/>
      <c r="F35" s="169"/>
      <c r="G35" s="169"/>
      <c r="H35" s="169"/>
      <c r="I35" s="169"/>
      <c r="J35" s="169"/>
      <c r="K35" s="170"/>
    </row>
    <row r="36" ht="27" customHeight="1"/>
    <row r="37" ht="12.75">
      <c r="B37" s="8" t="s">
        <v>98</v>
      </c>
    </row>
    <row r="38" ht="12.75">
      <c r="B38" s="8" t="s">
        <v>223</v>
      </c>
    </row>
    <row r="39" ht="12.75">
      <c r="B39" s="8"/>
    </row>
    <row r="40" ht="8.25" customHeight="1"/>
    <row r="41" spans="2:3" ht="12.75">
      <c r="B41" s="8" t="s">
        <v>99</v>
      </c>
      <c r="C41" s="128" t="s">
        <v>261</v>
      </c>
    </row>
  </sheetData>
  <sheetProtection sheet="1" selectLockedCells="1"/>
  <mergeCells count="63">
    <mergeCell ref="E33:K33"/>
    <mergeCell ref="E34:K34"/>
    <mergeCell ref="E35:K35"/>
    <mergeCell ref="E31:F31"/>
    <mergeCell ref="J4:K5"/>
    <mergeCell ref="J1:K1"/>
    <mergeCell ref="B6:E6"/>
    <mergeCell ref="G6:I6"/>
    <mergeCell ref="J6:K6"/>
    <mergeCell ref="B3:K3"/>
    <mergeCell ref="F4:I4"/>
    <mergeCell ref="B4:E5"/>
    <mergeCell ref="B7:E7"/>
    <mergeCell ref="G7:I7"/>
    <mergeCell ref="J7:K7"/>
    <mergeCell ref="B8:E8"/>
    <mergeCell ref="G8:I8"/>
    <mergeCell ref="J8:K8"/>
    <mergeCell ref="B9:E9"/>
    <mergeCell ref="G9:I9"/>
    <mergeCell ref="J9:K9"/>
    <mergeCell ref="B10:E10"/>
    <mergeCell ref="G10:I10"/>
    <mergeCell ref="J10:K10"/>
    <mergeCell ref="H19:K19"/>
    <mergeCell ref="B14:E14"/>
    <mergeCell ref="H14:K14"/>
    <mergeCell ref="B15:E15"/>
    <mergeCell ref="H15:K15"/>
    <mergeCell ref="B11:E11"/>
    <mergeCell ref="G11:I11"/>
    <mergeCell ref="J11:K11"/>
    <mergeCell ref="B13:K13"/>
    <mergeCell ref="E24:G24"/>
    <mergeCell ref="B18:E18"/>
    <mergeCell ref="H18:K18"/>
    <mergeCell ref="B20:E20"/>
    <mergeCell ref="H20:K20"/>
    <mergeCell ref="B16:E16"/>
    <mergeCell ref="H16:K16"/>
    <mergeCell ref="B17:E17"/>
    <mergeCell ref="H17:K17"/>
    <mergeCell ref="B19:E19"/>
    <mergeCell ref="B25:D26"/>
    <mergeCell ref="E25:I26"/>
    <mergeCell ref="J25:K26"/>
    <mergeCell ref="B27:K27"/>
    <mergeCell ref="E29:K29"/>
    <mergeCell ref="B22:K22"/>
    <mergeCell ref="B23:D24"/>
    <mergeCell ref="E23:G23"/>
    <mergeCell ref="I23:J24"/>
    <mergeCell ref="K23:K24"/>
    <mergeCell ref="B34:D34"/>
    <mergeCell ref="B35:D35"/>
    <mergeCell ref="B31:D32"/>
    <mergeCell ref="H31:K31"/>
    <mergeCell ref="B33:D33"/>
    <mergeCell ref="B28:I28"/>
    <mergeCell ref="B29:D29"/>
    <mergeCell ref="B30:D30"/>
    <mergeCell ref="E30:K30"/>
    <mergeCell ref="E32:K32"/>
  </mergeCells>
  <dataValidations count="3">
    <dataValidation type="list" allowBlank="1" showInputMessage="1" showErrorMessage="1" sqref="G6:I11">
      <formula1>$O$1:$O$6</formula1>
    </dataValidation>
    <dataValidation operator="greaterThanOrEqual" allowBlank="1" showInputMessage="1" showErrorMessage="1" sqref="E33 E35"/>
    <dataValidation type="list" allowBlank="1" showInputMessage="1" showErrorMessage="1" sqref="F6:F11">
      <formula1>$N$1:$N$6</formula1>
    </dataValidation>
  </dataValidations>
  <hyperlinks>
    <hyperlink ref="C41" r:id="rId1" display="osukinya@yahoo.co.jp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5">
      <selection activeCell="B12" sqref="B12"/>
    </sheetView>
  </sheetViews>
  <sheetFormatPr defaultColWidth="9.00390625" defaultRowHeight="13.5"/>
  <cols>
    <col min="2" max="2" width="19.75390625" style="10" customWidth="1"/>
  </cols>
  <sheetData>
    <row r="1" spans="1:2" ht="13.5">
      <c r="A1" s="11" t="s">
        <v>19</v>
      </c>
      <c r="B1" s="12"/>
    </row>
    <row r="2" spans="1:2" ht="13.5">
      <c r="A2" s="13">
        <v>1</v>
      </c>
      <c r="B2" s="14" t="s">
        <v>20</v>
      </c>
    </row>
    <row r="3" spans="1:2" ht="13.5">
      <c r="A3" s="13">
        <v>2</v>
      </c>
      <c r="B3" s="15" t="s">
        <v>21</v>
      </c>
    </row>
    <row r="4" spans="1:2" ht="13.5">
      <c r="A4" s="13">
        <v>3</v>
      </c>
      <c r="B4" s="15" t="s">
        <v>22</v>
      </c>
    </row>
    <row r="5" spans="1:2" ht="13.5">
      <c r="A5" s="13">
        <v>4</v>
      </c>
      <c r="B5" s="15" t="s">
        <v>23</v>
      </c>
    </row>
    <row r="6" spans="1:2" ht="13.5">
      <c r="A6" s="13">
        <v>5</v>
      </c>
      <c r="B6" s="15" t="s">
        <v>24</v>
      </c>
    </row>
    <row r="7" spans="1:2" ht="13.5">
      <c r="A7" s="13">
        <v>6</v>
      </c>
      <c r="B7" s="15" t="s">
        <v>25</v>
      </c>
    </row>
    <row r="8" spans="1:2" ht="13.5">
      <c r="A8" s="13">
        <v>7</v>
      </c>
      <c r="B8" s="15" t="s">
        <v>26</v>
      </c>
    </row>
    <row r="9" spans="1:2" ht="13.5">
      <c r="A9" s="13">
        <v>8</v>
      </c>
      <c r="B9" s="15" t="s">
        <v>27</v>
      </c>
    </row>
    <row r="10" spans="1:2" ht="13.5">
      <c r="A10" s="13">
        <v>9</v>
      </c>
      <c r="B10" s="15" t="s">
        <v>28</v>
      </c>
    </row>
    <row r="11" spans="1:2" ht="13.5">
      <c r="A11" s="13">
        <v>10</v>
      </c>
      <c r="B11" s="15" t="s">
        <v>29</v>
      </c>
    </row>
    <row r="12" spans="1:2" ht="13.5">
      <c r="A12" s="13">
        <v>11</v>
      </c>
      <c r="B12" s="15" t="s">
        <v>30</v>
      </c>
    </row>
    <row r="13" spans="1:2" ht="13.5">
      <c r="A13" s="13">
        <v>12</v>
      </c>
      <c r="B13" s="15" t="s">
        <v>31</v>
      </c>
    </row>
    <row r="14" spans="1:2" ht="13.5">
      <c r="A14" s="13">
        <v>13</v>
      </c>
      <c r="B14" s="15" t="s">
        <v>32</v>
      </c>
    </row>
    <row r="15" spans="1:2" ht="13.5">
      <c r="A15" s="13">
        <v>14</v>
      </c>
      <c r="B15" s="15" t="s">
        <v>33</v>
      </c>
    </row>
    <row r="16" spans="1:2" ht="13.5">
      <c r="A16" s="13">
        <v>15</v>
      </c>
      <c r="B16" s="15" t="s">
        <v>34</v>
      </c>
    </row>
    <row r="17" spans="1:2" ht="13.5">
      <c r="A17" s="13">
        <v>16</v>
      </c>
      <c r="B17" s="15" t="s">
        <v>35</v>
      </c>
    </row>
    <row r="18" spans="1:2" ht="13.5">
      <c r="A18" s="13">
        <v>17</v>
      </c>
      <c r="B18" s="15" t="s">
        <v>36</v>
      </c>
    </row>
    <row r="19" spans="1:2" ht="13.5">
      <c r="A19" s="13">
        <v>18</v>
      </c>
      <c r="B19" s="15" t="s">
        <v>37</v>
      </c>
    </row>
    <row r="20" spans="1:2" ht="13.5">
      <c r="A20" s="13">
        <v>19</v>
      </c>
      <c r="B20" s="15" t="s">
        <v>38</v>
      </c>
    </row>
    <row r="21" spans="1:2" ht="13.5">
      <c r="A21" s="13"/>
      <c r="B21" s="15"/>
    </row>
    <row r="22" spans="1:2" ht="13.5">
      <c r="A22" s="13">
        <v>20</v>
      </c>
      <c r="B22" s="15" t="s">
        <v>39</v>
      </c>
    </row>
    <row r="23" spans="1:2" ht="13.5">
      <c r="A23" s="13">
        <v>21</v>
      </c>
      <c r="B23" s="15" t="s">
        <v>40</v>
      </c>
    </row>
    <row r="24" spans="1:2" ht="13.5">
      <c r="A24" s="13">
        <v>22</v>
      </c>
      <c r="B24" s="15" t="s">
        <v>41</v>
      </c>
    </row>
    <row r="25" spans="1:2" ht="13.5">
      <c r="A25" s="13">
        <v>23</v>
      </c>
      <c r="B25" s="15" t="s">
        <v>42</v>
      </c>
    </row>
    <row r="26" spans="1:2" ht="13.5">
      <c r="A26" s="13">
        <v>24</v>
      </c>
      <c r="B26" s="15" t="s">
        <v>43</v>
      </c>
    </row>
    <row r="27" spans="1:2" ht="13.5">
      <c r="A27" s="13">
        <v>25</v>
      </c>
      <c r="B27" s="15" t="s">
        <v>44</v>
      </c>
    </row>
    <row r="28" spans="1:2" ht="13.5">
      <c r="A28" s="13">
        <v>26</v>
      </c>
      <c r="B28" s="15" t="s">
        <v>45</v>
      </c>
    </row>
    <row r="29" spans="1:2" ht="13.5">
      <c r="A29" s="13">
        <v>27</v>
      </c>
      <c r="B29" s="15" t="s">
        <v>46</v>
      </c>
    </row>
    <row r="30" spans="1:2" ht="13.5">
      <c r="A30" s="13">
        <v>28</v>
      </c>
      <c r="B30" s="15" t="s">
        <v>47</v>
      </c>
    </row>
    <row r="31" spans="1:2" ht="13.5">
      <c r="A31" s="13">
        <v>29</v>
      </c>
      <c r="B31" s="15" t="s">
        <v>48</v>
      </c>
    </row>
    <row r="32" spans="1:2" ht="13.5">
      <c r="A32" s="13">
        <v>30</v>
      </c>
      <c r="B32" s="15" t="s">
        <v>49</v>
      </c>
    </row>
    <row r="33" spans="1:2" ht="13.5">
      <c r="A33" s="13">
        <v>31</v>
      </c>
      <c r="B33" s="15" t="s">
        <v>50</v>
      </c>
    </row>
    <row r="34" spans="1:2" ht="13.5">
      <c r="A34" s="13">
        <v>32</v>
      </c>
      <c r="B34" s="15" t="s">
        <v>51</v>
      </c>
    </row>
    <row r="35" spans="1:2" ht="13.5">
      <c r="A35" s="13">
        <v>33</v>
      </c>
      <c r="B35" s="15" t="s">
        <v>52</v>
      </c>
    </row>
    <row r="36" spans="1:2" ht="13.5">
      <c r="A36" s="13">
        <v>34</v>
      </c>
      <c r="B36" s="15" t="s">
        <v>53</v>
      </c>
    </row>
    <row r="37" spans="1:2" ht="13.5">
      <c r="A37" s="13">
        <v>35</v>
      </c>
      <c r="B37" s="15" t="s">
        <v>54</v>
      </c>
    </row>
    <row r="38" spans="1:2" ht="13.5">
      <c r="A38" s="13">
        <v>36</v>
      </c>
      <c r="B38" s="15" t="s">
        <v>55</v>
      </c>
    </row>
    <row r="39" spans="1:2" ht="13.5">
      <c r="A39" s="13">
        <v>37</v>
      </c>
      <c r="B39" s="15" t="s">
        <v>56</v>
      </c>
    </row>
    <row r="40" spans="1:2" ht="13.5">
      <c r="A40" s="13">
        <v>38</v>
      </c>
      <c r="B40" s="15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" sqref="K1"/>
    </sheetView>
  </sheetViews>
  <sheetFormatPr defaultColWidth="9.00390625" defaultRowHeight="25.5" customHeight="1"/>
  <cols>
    <col min="1" max="1" width="3.375" style="0" customWidth="1"/>
    <col min="2" max="2" width="15.625" style="23" customWidth="1"/>
    <col min="3" max="3" width="12.625" style="23" customWidth="1"/>
    <col min="4" max="4" width="12.625" style="0" customWidth="1"/>
    <col min="5" max="5" width="5.25390625" style="0" customWidth="1"/>
    <col min="6" max="6" width="5.25390625" style="17" customWidth="1"/>
    <col min="7" max="7" width="7.25390625" style="0" customWidth="1"/>
    <col min="8" max="8" width="4.875" style="18" customWidth="1"/>
    <col min="9" max="9" width="15.25390625" style="0" customWidth="1"/>
    <col min="10" max="10" width="5.00390625" style="18" customWidth="1"/>
    <col min="11" max="11" width="15.25390625" style="0" customWidth="1"/>
    <col min="12" max="12" width="6.375" style="0" customWidth="1"/>
    <col min="13" max="13" width="5.25390625" style="35" customWidth="1"/>
    <col min="14" max="14" width="30.625" style="10" customWidth="1"/>
    <col min="15" max="15" width="8.625" style="10" customWidth="1"/>
    <col min="16" max="16" width="5.25390625" style="10" customWidth="1"/>
    <col min="17" max="17" width="5.875" style="35" customWidth="1"/>
    <col min="18" max="18" width="30.50390625" style="10" customWidth="1"/>
    <col min="19" max="19" width="4.375" style="0" hidden="1" customWidth="1"/>
    <col min="20" max="20" width="2.375" style="0" hidden="1" customWidth="1"/>
    <col min="21" max="21" width="6.875" style="0" hidden="1" customWidth="1"/>
    <col min="22" max="22" width="8.625" style="0" customWidth="1"/>
  </cols>
  <sheetData>
    <row r="1" spans="2:22" ht="25.5" customHeight="1" thickBot="1">
      <c r="B1" s="18" t="str">
        <f>'審判申し込み'!A1</f>
        <v>第8回松濤館空手道親善大会　　</v>
      </c>
      <c r="C1" s="18"/>
      <c r="J1" s="3" t="s">
        <v>0</v>
      </c>
      <c r="K1" s="121">
        <v>44834</v>
      </c>
      <c r="L1" s="36"/>
      <c r="M1" s="250" t="s">
        <v>59</v>
      </c>
      <c r="N1" s="251"/>
      <c r="O1" s="122"/>
      <c r="P1" s="18"/>
      <c r="Q1" s="232" t="s">
        <v>60</v>
      </c>
      <c r="R1" s="233"/>
      <c r="S1" s="126"/>
      <c r="T1" s="126"/>
      <c r="U1" s="126"/>
      <c r="V1" s="127"/>
    </row>
    <row r="2" spans="12:22" ht="25.5" customHeight="1">
      <c r="L2" s="36"/>
      <c r="M2" s="89">
        <v>1</v>
      </c>
      <c r="N2" s="90" t="s">
        <v>110</v>
      </c>
      <c r="O2" s="91"/>
      <c r="Q2" s="89">
        <v>81</v>
      </c>
      <c r="R2" s="90" t="s">
        <v>161</v>
      </c>
      <c r="S2" s="103"/>
      <c r="T2" s="103"/>
      <c r="U2" s="103"/>
      <c r="V2" s="104"/>
    </row>
    <row r="3" spans="2:22" ht="25.5" customHeight="1">
      <c r="B3" s="41"/>
      <c r="C3" s="41" t="s">
        <v>263</v>
      </c>
      <c r="D3" s="234" t="s">
        <v>264</v>
      </c>
      <c r="E3" s="234"/>
      <c r="F3" s="234"/>
      <c r="G3" s="234"/>
      <c r="H3" s="43"/>
      <c r="I3" s="44" t="s">
        <v>265</v>
      </c>
      <c r="J3" s="235" t="s">
        <v>266</v>
      </c>
      <c r="K3" s="235"/>
      <c r="M3" s="39">
        <v>2</v>
      </c>
      <c r="N3" s="92" t="s">
        <v>116</v>
      </c>
      <c r="O3" s="40"/>
      <c r="Q3" s="39">
        <v>82</v>
      </c>
      <c r="R3" s="92" t="s">
        <v>145</v>
      </c>
      <c r="S3" s="79"/>
      <c r="T3" s="79"/>
      <c r="U3" s="79"/>
      <c r="V3" s="38"/>
    </row>
    <row r="4" spans="1:22" ht="25.5" customHeight="1">
      <c r="A4" s="36"/>
      <c r="M4" s="39">
        <v>3</v>
      </c>
      <c r="N4" s="92" t="s">
        <v>100</v>
      </c>
      <c r="O4" s="40"/>
      <c r="P4" s="21"/>
      <c r="Q4" s="39">
        <v>83</v>
      </c>
      <c r="R4" s="92" t="s">
        <v>146</v>
      </c>
      <c r="S4" s="79" t="s">
        <v>61</v>
      </c>
      <c r="T4" s="79" t="s">
        <v>62</v>
      </c>
      <c r="U4" s="79" t="s">
        <v>75</v>
      </c>
      <c r="V4" s="38"/>
    </row>
    <row r="5" spans="1:22" ht="20.25" customHeight="1">
      <c r="A5" s="236"/>
      <c r="B5" s="238" t="s">
        <v>58</v>
      </c>
      <c r="C5" s="238" t="s">
        <v>262</v>
      </c>
      <c r="D5" s="240"/>
      <c r="E5" s="238" t="s">
        <v>64</v>
      </c>
      <c r="F5" s="238" t="s">
        <v>65</v>
      </c>
      <c r="G5" s="242" t="s">
        <v>66</v>
      </c>
      <c r="H5" s="244" t="s">
        <v>67</v>
      </c>
      <c r="I5" s="245"/>
      <c r="J5" s="246" t="s">
        <v>68</v>
      </c>
      <c r="K5" s="247"/>
      <c r="M5" s="39">
        <v>4</v>
      </c>
      <c r="N5" s="92" t="s">
        <v>101</v>
      </c>
      <c r="O5" s="40"/>
      <c r="P5" s="26"/>
      <c r="Q5" s="39">
        <v>84</v>
      </c>
      <c r="R5" s="92" t="s">
        <v>147</v>
      </c>
      <c r="S5" s="79" t="s">
        <v>69</v>
      </c>
      <c r="T5" s="79" t="s">
        <v>191</v>
      </c>
      <c r="U5" s="79" t="s">
        <v>90</v>
      </c>
      <c r="V5" s="38"/>
    </row>
    <row r="6" spans="1:22" ht="20.25" customHeight="1">
      <c r="A6" s="237"/>
      <c r="B6" s="239"/>
      <c r="C6" s="239"/>
      <c r="D6" s="241"/>
      <c r="E6" s="239"/>
      <c r="F6" s="239"/>
      <c r="G6" s="243"/>
      <c r="H6" s="27" t="s">
        <v>71</v>
      </c>
      <c r="I6" s="28" t="s">
        <v>72</v>
      </c>
      <c r="J6" s="27" t="s">
        <v>71</v>
      </c>
      <c r="K6" s="28" t="s">
        <v>72</v>
      </c>
      <c r="M6" s="39">
        <v>5</v>
      </c>
      <c r="N6" s="92" t="s">
        <v>102</v>
      </c>
      <c r="O6" s="40"/>
      <c r="P6" s="21"/>
      <c r="Q6" s="39">
        <v>85</v>
      </c>
      <c r="R6" s="92" t="s">
        <v>148</v>
      </c>
      <c r="S6" s="79" t="s">
        <v>189</v>
      </c>
      <c r="T6" s="79" t="s">
        <v>70</v>
      </c>
      <c r="U6" s="79"/>
      <c r="V6" s="38"/>
    </row>
    <row r="7" spans="1:22" ht="25.5" customHeight="1">
      <c r="A7" s="24">
        <v>1</v>
      </c>
      <c r="B7" s="71" t="str">
        <f aca="true" t="shared" si="0" ref="B7:B12">IF(C7=0,"",$D$3)</f>
        <v>松濤会</v>
      </c>
      <c r="C7" s="83" t="s">
        <v>93</v>
      </c>
      <c r="D7" s="106"/>
      <c r="E7" s="84" t="s">
        <v>61</v>
      </c>
      <c r="F7" s="85" t="s">
        <v>75</v>
      </c>
      <c r="G7" s="84" t="s">
        <v>191</v>
      </c>
      <c r="H7" s="86">
        <v>1</v>
      </c>
      <c r="I7" s="87" t="str">
        <f>IF(H7="","",VLOOKUP(H7,$M$2:$N$74,2))</f>
        <v>形幼年男女（全員）</v>
      </c>
      <c r="J7" s="86">
        <v>81</v>
      </c>
      <c r="K7" s="88" t="str">
        <f>IF(J7="","",VLOOKUP(J7,$Q$2:$U$74,2))</f>
        <v>組手幼年男女（全員）</v>
      </c>
      <c r="M7" s="39">
        <v>6</v>
      </c>
      <c r="N7" s="92" t="s">
        <v>103</v>
      </c>
      <c r="O7" s="40"/>
      <c r="P7" s="21"/>
      <c r="Q7" s="39">
        <v>86</v>
      </c>
      <c r="R7" s="92" t="s">
        <v>149</v>
      </c>
      <c r="S7" s="79" t="s">
        <v>74</v>
      </c>
      <c r="T7" s="79" t="s">
        <v>73</v>
      </c>
      <c r="U7" s="79"/>
      <c r="V7" s="38"/>
    </row>
    <row r="8" spans="1:22" ht="25.5" customHeight="1">
      <c r="A8" s="24">
        <v>2</v>
      </c>
      <c r="B8" s="71">
        <f t="shared" si="0"/>
      </c>
      <c r="C8" s="45"/>
      <c r="D8" s="73">
        <f>PHONETIC(C8)</f>
      </c>
      <c r="E8" s="46"/>
      <c r="F8" s="47"/>
      <c r="G8" s="46"/>
      <c r="H8" s="48"/>
      <c r="I8" s="87">
        <f aca="true" t="shared" si="1" ref="I8:I71">IF(H8="","",VLOOKUP(H8,$M$2:$N$74,2))</f>
      </c>
      <c r="J8" s="48"/>
      <c r="K8" s="31">
        <f>IF(J8="","",VLOOKUP(J8,$Q$2:$U$74,2))</f>
      </c>
      <c r="M8" s="39">
        <v>7</v>
      </c>
      <c r="N8" s="92" t="s">
        <v>104</v>
      </c>
      <c r="O8" s="40"/>
      <c r="P8" s="21"/>
      <c r="Q8" s="39">
        <v>87</v>
      </c>
      <c r="R8" s="92" t="s">
        <v>150</v>
      </c>
      <c r="S8" s="79" t="s">
        <v>77</v>
      </c>
      <c r="T8" s="79" t="s">
        <v>76</v>
      </c>
      <c r="U8" s="79"/>
      <c r="V8" s="38"/>
    </row>
    <row r="9" spans="1:22" ht="25.5" customHeight="1">
      <c r="A9" s="24">
        <v>3</v>
      </c>
      <c r="B9" s="71">
        <f t="shared" si="0"/>
      </c>
      <c r="C9" s="45"/>
      <c r="D9" s="73">
        <f>PHONETIC(C9)</f>
      </c>
      <c r="E9" s="46"/>
      <c r="F9" s="47"/>
      <c r="G9" s="46"/>
      <c r="H9" s="48"/>
      <c r="I9" s="87">
        <f t="shared" si="1"/>
      </c>
      <c r="J9" s="48"/>
      <c r="K9" s="31">
        <f>IF(J9="","",VLOOKUP(J9,$Q$2:$U$74,2))</f>
      </c>
      <c r="M9" s="39">
        <v>8</v>
      </c>
      <c r="N9" s="92" t="s">
        <v>117</v>
      </c>
      <c r="O9" s="40"/>
      <c r="P9" s="21"/>
      <c r="Q9" s="39">
        <v>88</v>
      </c>
      <c r="R9" s="92" t="s">
        <v>155</v>
      </c>
      <c r="S9" s="79" t="s">
        <v>79</v>
      </c>
      <c r="T9" s="79" t="s">
        <v>78</v>
      </c>
      <c r="U9" s="79"/>
      <c r="V9" s="38"/>
    </row>
    <row r="10" spans="1:22" ht="25.5" customHeight="1">
      <c r="A10" s="24">
        <v>4</v>
      </c>
      <c r="B10" s="71">
        <f t="shared" si="0"/>
      </c>
      <c r="C10" s="45"/>
      <c r="D10" s="73">
        <f>PHONETIC(C10)</f>
      </c>
      <c r="E10" s="46"/>
      <c r="F10" s="47"/>
      <c r="G10" s="46"/>
      <c r="H10" s="48"/>
      <c r="I10" s="87">
        <f t="shared" si="1"/>
      </c>
      <c r="J10" s="48"/>
      <c r="K10" s="88">
        <f aca="true" t="shared" si="2" ref="K10:K73">IF(J10="","",VLOOKUP(J10,$Q$2:$U$74,2))</f>
      </c>
      <c r="M10" s="39">
        <v>9</v>
      </c>
      <c r="N10" s="92" t="s">
        <v>109</v>
      </c>
      <c r="O10" s="40"/>
      <c r="P10" s="21"/>
      <c r="Q10" s="39">
        <v>89</v>
      </c>
      <c r="R10" s="92" t="s">
        <v>156</v>
      </c>
      <c r="S10" s="79" t="s">
        <v>81</v>
      </c>
      <c r="T10" s="79" t="s">
        <v>80</v>
      </c>
      <c r="U10" s="79"/>
      <c r="V10" s="38"/>
    </row>
    <row r="11" spans="1:22" ht="25.5" customHeight="1">
      <c r="A11" s="24">
        <v>5</v>
      </c>
      <c r="B11" s="71">
        <f t="shared" si="0"/>
      </c>
      <c r="C11" s="45"/>
      <c r="D11" s="73">
        <f>PHONETIC(C11)</f>
      </c>
      <c r="E11" s="46"/>
      <c r="F11" s="47"/>
      <c r="G11" s="46"/>
      <c r="H11" s="48"/>
      <c r="I11" s="87">
        <f t="shared" si="1"/>
      </c>
      <c r="J11" s="48"/>
      <c r="K11" s="31">
        <f t="shared" si="2"/>
      </c>
      <c r="M11" s="39">
        <v>10</v>
      </c>
      <c r="N11" s="82" t="s">
        <v>105</v>
      </c>
      <c r="O11" s="40"/>
      <c r="P11" s="21"/>
      <c r="Q11" s="39">
        <v>90</v>
      </c>
      <c r="R11" s="82" t="s">
        <v>151</v>
      </c>
      <c r="S11" s="79" t="s">
        <v>83</v>
      </c>
      <c r="T11" s="79" t="s">
        <v>82</v>
      </c>
      <c r="U11" s="79"/>
      <c r="V11" s="38"/>
    </row>
    <row r="12" spans="1:22" ht="25.5" customHeight="1">
      <c r="A12" s="24">
        <v>6</v>
      </c>
      <c r="B12" s="71">
        <f t="shared" si="0"/>
      </c>
      <c r="C12" s="45"/>
      <c r="D12" s="73">
        <f>PHONETIC(C12)</f>
      </c>
      <c r="E12" s="46"/>
      <c r="F12" s="47"/>
      <c r="G12" s="46"/>
      <c r="H12" s="48"/>
      <c r="I12" s="87">
        <f t="shared" si="1"/>
      </c>
      <c r="J12" s="48"/>
      <c r="K12" s="31">
        <f t="shared" si="2"/>
      </c>
      <c r="M12" s="39">
        <v>11</v>
      </c>
      <c r="N12" s="82" t="s">
        <v>106</v>
      </c>
      <c r="O12" s="40"/>
      <c r="P12" s="21"/>
      <c r="Q12" s="39">
        <v>91</v>
      </c>
      <c r="R12" s="82" t="s">
        <v>152</v>
      </c>
      <c r="S12" s="79" t="s">
        <v>85</v>
      </c>
      <c r="T12" s="79" t="s">
        <v>84</v>
      </c>
      <c r="U12" s="79"/>
      <c r="V12" s="38"/>
    </row>
    <row r="13" spans="1:22" ht="25.5" customHeight="1">
      <c r="A13" s="24">
        <v>7</v>
      </c>
      <c r="B13" s="71">
        <f aca="true" t="shared" si="3" ref="B13:B71">IF(C13=0,"",$D$3)</f>
      </c>
      <c r="C13" s="45"/>
      <c r="D13" s="73">
        <f aca="true" t="shared" si="4" ref="D13:D72">PHONETIC(C13)</f>
      </c>
      <c r="E13" s="46"/>
      <c r="F13" s="47"/>
      <c r="G13" s="46"/>
      <c r="H13" s="48"/>
      <c r="I13" s="87">
        <f t="shared" si="1"/>
      </c>
      <c r="J13" s="48"/>
      <c r="K13" s="88">
        <f t="shared" si="2"/>
      </c>
      <c r="M13" s="39">
        <v>12</v>
      </c>
      <c r="N13" s="82" t="s">
        <v>107</v>
      </c>
      <c r="O13" s="40"/>
      <c r="P13" s="21"/>
      <c r="Q13" s="39">
        <v>92</v>
      </c>
      <c r="R13" s="82" t="s">
        <v>153</v>
      </c>
      <c r="S13" s="79" t="s">
        <v>87</v>
      </c>
      <c r="T13" s="79" t="s">
        <v>86</v>
      </c>
      <c r="U13" s="79"/>
      <c r="V13" s="38"/>
    </row>
    <row r="14" spans="1:22" ht="25.5" customHeight="1">
      <c r="A14" s="24">
        <v>8</v>
      </c>
      <c r="B14" s="71">
        <f t="shared" si="3"/>
      </c>
      <c r="C14" s="45"/>
      <c r="D14" s="73">
        <f t="shared" si="4"/>
      </c>
      <c r="E14" s="46"/>
      <c r="F14" s="47"/>
      <c r="G14" s="46"/>
      <c r="H14" s="48"/>
      <c r="I14" s="87">
        <f t="shared" si="1"/>
      </c>
      <c r="J14" s="48"/>
      <c r="K14" s="31">
        <f t="shared" si="2"/>
      </c>
      <c r="M14" s="39">
        <v>13</v>
      </c>
      <c r="N14" s="82" t="s">
        <v>108</v>
      </c>
      <c r="O14" s="40"/>
      <c r="P14" s="21"/>
      <c r="Q14" s="39">
        <v>93</v>
      </c>
      <c r="R14" s="82" t="s">
        <v>154</v>
      </c>
      <c r="S14" s="79"/>
      <c r="T14" s="79" t="s">
        <v>88</v>
      </c>
      <c r="U14" s="79"/>
      <c r="V14" s="38"/>
    </row>
    <row r="15" spans="1:22" ht="25.5" customHeight="1">
      <c r="A15" s="24">
        <v>9</v>
      </c>
      <c r="B15" s="71">
        <f t="shared" si="3"/>
      </c>
      <c r="C15" s="45"/>
      <c r="D15" s="73">
        <f t="shared" si="4"/>
      </c>
      <c r="E15" s="46"/>
      <c r="F15" s="47"/>
      <c r="G15" s="46"/>
      <c r="H15" s="48"/>
      <c r="I15" s="87">
        <f t="shared" si="1"/>
      </c>
      <c r="J15" s="48"/>
      <c r="K15" s="31">
        <f t="shared" si="2"/>
      </c>
      <c r="M15" s="39">
        <v>14</v>
      </c>
      <c r="N15" s="82" t="s">
        <v>118</v>
      </c>
      <c r="O15" s="29"/>
      <c r="P15" s="21"/>
      <c r="Q15" s="39">
        <v>94</v>
      </c>
      <c r="R15" s="82" t="s">
        <v>157</v>
      </c>
      <c r="S15" s="79"/>
      <c r="T15" s="79" t="s">
        <v>89</v>
      </c>
      <c r="U15" s="79"/>
      <c r="V15" s="38"/>
    </row>
    <row r="16" spans="1:22" ht="25.5" customHeight="1">
      <c r="A16" s="24">
        <v>10</v>
      </c>
      <c r="B16" s="71">
        <f t="shared" si="3"/>
      </c>
      <c r="C16" s="45"/>
      <c r="D16" s="73">
        <f t="shared" si="4"/>
      </c>
      <c r="E16" s="46"/>
      <c r="F16" s="47"/>
      <c r="G16" s="46"/>
      <c r="H16" s="48"/>
      <c r="I16" s="87">
        <f t="shared" si="1"/>
      </c>
      <c r="J16" s="48"/>
      <c r="K16" s="88">
        <f t="shared" si="2"/>
      </c>
      <c r="M16" s="39">
        <v>15</v>
      </c>
      <c r="N16" s="82" t="s">
        <v>111</v>
      </c>
      <c r="O16" s="29"/>
      <c r="P16" s="21"/>
      <c r="Q16" s="39">
        <v>95</v>
      </c>
      <c r="R16" s="82" t="s">
        <v>158</v>
      </c>
      <c r="S16" s="79"/>
      <c r="T16" s="79" t="s">
        <v>190</v>
      </c>
      <c r="U16" s="79"/>
      <c r="V16" s="38"/>
    </row>
    <row r="17" spans="1:22" ht="25.5" customHeight="1">
      <c r="A17" s="24">
        <v>11</v>
      </c>
      <c r="B17" s="71">
        <f t="shared" si="3"/>
      </c>
      <c r="C17" s="45"/>
      <c r="D17" s="73">
        <f t="shared" si="4"/>
      </c>
      <c r="E17" s="46"/>
      <c r="F17" s="47"/>
      <c r="G17" s="46"/>
      <c r="H17" s="48"/>
      <c r="I17" s="87">
        <f t="shared" si="1"/>
      </c>
      <c r="J17" s="48"/>
      <c r="K17" s="31">
        <f t="shared" si="2"/>
      </c>
      <c r="M17" s="39">
        <v>16</v>
      </c>
      <c r="N17" s="82" t="s">
        <v>112</v>
      </c>
      <c r="O17" s="29"/>
      <c r="P17" s="21"/>
      <c r="Q17" s="39">
        <v>96</v>
      </c>
      <c r="R17" s="82" t="s">
        <v>159</v>
      </c>
      <c r="S17" s="79"/>
      <c r="T17" s="79"/>
      <c r="U17" s="79"/>
      <c r="V17" s="38"/>
    </row>
    <row r="18" spans="1:22" ht="25.5" customHeight="1">
      <c r="A18" s="24">
        <v>12</v>
      </c>
      <c r="B18" s="71">
        <f t="shared" si="3"/>
      </c>
      <c r="C18" s="45"/>
      <c r="D18" s="73">
        <f t="shared" si="4"/>
      </c>
      <c r="E18" s="46"/>
      <c r="F18" s="47"/>
      <c r="G18" s="46"/>
      <c r="H18" s="48"/>
      <c r="I18" s="87">
        <f t="shared" si="1"/>
      </c>
      <c r="J18" s="48"/>
      <c r="K18" s="31">
        <f t="shared" si="2"/>
      </c>
      <c r="M18" s="39">
        <v>17</v>
      </c>
      <c r="N18" s="82" t="s">
        <v>113</v>
      </c>
      <c r="O18" s="29"/>
      <c r="P18" s="21"/>
      <c r="Q18" s="39">
        <v>97</v>
      </c>
      <c r="R18" s="82" t="s">
        <v>160</v>
      </c>
      <c r="S18" s="79"/>
      <c r="T18" s="79"/>
      <c r="U18" s="79"/>
      <c r="V18" s="38"/>
    </row>
    <row r="19" spans="1:22" ht="25.5" customHeight="1">
      <c r="A19" s="24">
        <v>13</v>
      </c>
      <c r="B19" s="71">
        <f t="shared" si="3"/>
      </c>
      <c r="C19" s="45"/>
      <c r="D19" s="73">
        <f t="shared" si="4"/>
      </c>
      <c r="E19" s="46"/>
      <c r="F19" s="47"/>
      <c r="G19" s="46"/>
      <c r="H19" s="48"/>
      <c r="I19" s="87">
        <f t="shared" si="1"/>
      </c>
      <c r="J19" s="48"/>
      <c r="K19" s="88">
        <f t="shared" si="2"/>
      </c>
      <c r="M19" s="39">
        <v>18</v>
      </c>
      <c r="N19" s="95" t="s">
        <v>114</v>
      </c>
      <c r="O19" s="29"/>
      <c r="P19" s="21"/>
      <c r="Q19" s="39">
        <v>98</v>
      </c>
      <c r="R19" s="95" t="s">
        <v>162</v>
      </c>
      <c r="S19" s="79"/>
      <c r="T19" s="79"/>
      <c r="U19" s="79"/>
      <c r="V19" s="38"/>
    </row>
    <row r="20" spans="1:22" ht="25.5" customHeight="1">
      <c r="A20" s="24">
        <v>14</v>
      </c>
      <c r="B20" s="71">
        <f t="shared" si="3"/>
      </c>
      <c r="C20" s="45"/>
      <c r="D20" s="73">
        <f t="shared" si="4"/>
      </c>
      <c r="E20" s="46"/>
      <c r="F20" s="47"/>
      <c r="G20" s="46"/>
      <c r="H20" s="48"/>
      <c r="I20" s="87">
        <f t="shared" si="1"/>
      </c>
      <c r="J20" s="48"/>
      <c r="K20" s="31">
        <f t="shared" si="2"/>
      </c>
      <c r="M20" s="39">
        <v>19</v>
      </c>
      <c r="N20" s="82" t="s">
        <v>115</v>
      </c>
      <c r="O20" s="29"/>
      <c r="P20" s="21"/>
      <c r="Q20" s="39">
        <v>99</v>
      </c>
      <c r="R20" s="82" t="s">
        <v>163</v>
      </c>
      <c r="S20" s="79"/>
      <c r="T20" s="79"/>
      <c r="U20" s="79"/>
      <c r="V20" s="38"/>
    </row>
    <row r="21" spans="1:22" ht="25.5" customHeight="1">
      <c r="A21" s="24">
        <v>15</v>
      </c>
      <c r="B21" s="71">
        <f t="shared" si="3"/>
      </c>
      <c r="C21" s="45"/>
      <c r="D21" s="73">
        <f t="shared" si="4"/>
      </c>
      <c r="E21" s="46"/>
      <c r="F21" s="47"/>
      <c r="G21" s="46"/>
      <c r="H21" s="48"/>
      <c r="I21" s="87">
        <f t="shared" si="1"/>
      </c>
      <c r="J21" s="48"/>
      <c r="K21" s="31">
        <f t="shared" si="2"/>
      </c>
      <c r="M21" s="39">
        <v>20</v>
      </c>
      <c r="N21" s="95" t="s">
        <v>225</v>
      </c>
      <c r="O21" s="29"/>
      <c r="P21" s="49"/>
      <c r="Q21" s="39">
        <v>100</v>
      </c>
      <c r="R21" s="95" t="s">
        <v>231</v>
      </c>
      <c r="S21" s="79"/>
      <c r="T21" s="79"/>
      <c r="U21" s="79"/>
      <c r="V21" s="38"/>
    </row>
    <row r="22" spans="1:22" ht="25.5" customHeight="1">
      <c r="A22" s="24">
        <v>16</v>
      </c>
      <c r="B22" s="71">
        <f t="shared" si="3"/>
      </c>
      <c r="C22" s="45"/>
      <c r="D22" s="73">
        <f t="shared" si="4"/>
      </c>
      <c r="E22" s="46"/>
      <c r="F22" s="47"/>
      <c r="G22" s="46"/>
      <c r="H22" s="48"/>
      <c r="I22" s="87">
        <f t="shared" si="1"/>
      </c>
      <c r="J22" s="48"/>
      <c r="K22" s="88">
        <f t="shared" si="2"/>
      </c>
      <c r="M22" s="93">
        <v>21</v>
      </c>
      <c r="N22" s="95" t="s">
        <v>226</v>
      </c>
      <c r="O22" s="94"/>
      <c r="P22" s="49"/>
      <c r="Q22" s="39">
        <v>101</v>
      </c>
      <c r="R22" s="95" t="s">
        <v>232</v>
      </c>
      <c r="S22" s="79"/>
      <c r="T22" s="79"/>
      <c r="U22" s="79"/>
      <c r="V22" s="38"/>
    </row>
    <row r="23" spans="1:22" ht="25.5" customHeight="1">
      <c r="A23" s="24">
        <v>17</v>
      </c>
      <c r="B23" s="71">
        <f t="shared" si="3"/>
      </c>
      <c r="C23" s="45"/>
      <c r="D23" s="73">
        <f t="shared" si="4"/>
      </c>
      <c r="E23" s="46"/>
      <c r="F23" s="47"/>
      <c r="G23" s="46"/>
      <c r="H23" s="48"/>
      <c r="I23" s="87">
        <f t="shared" si="1"/>
      </c>
      <c r="J23" s="48"/>
      <c r="K23" s="31">
        <f t="shared" si="2"/>
      </c>
      <c r="M23" s="93">
        <v>22</v>
      </c>
      <c r="N23" s="95" t="s">
        <v>227</v>
      </c>
      <c r="O23" s="94"/>
      <c r="P23" s="49"/>
      <c r="Q23" s="39">
        <v>102</v>
      </c>
      <c r="R23" s="95" t="s">
        <v>233</v>
      </c>
      <c r="S23" s="79"/>
      <c r="T23" s="79"/>
      <c r="U23" s="79"/>
      <c r="V23" s="38"/>
    </row>
    <row r="24" spans="1:22" ht="25.5" customHeight="1">
      <c r="A24" s="24">
        <v>18</v>
      </c>
      <c r="B24" s="71">
        <f t="shared" si="3"/>
      </c>
      <c r="C24" s="45"/>
      <c r="D24" s="73">
        <f t="shared" si="4"/>
      </c>
      <c r="E24" s="46"/>
      <c r="F24" s="47"/>
      <c r="G24" s="46"/>
      <c r="H24" s="48"/>
      <c r="I24" s="87">
        <f t="shared" si="1"/>
      </c>
      <c r="J24" s="48"/>
      <c r="K24" s="31">
        <f t="shared" si="2"/>
      </c>
      <c r="M24" s="93">
        <v>23</v>
      </c>
      <c r="N24" s="95" t="s">
        <v>228</v>
      </c>
      <c r="O24" s="94"/>
      <c r="P24" s="50"/>
      <c r="Q24" s="39">
        <v>103</v>
      </c>
      <c r="R24" s="95" t="s">
        <v>234</v>
      </c>
      <c r="S24" s="79"/>
      <c r="T24" s="79"/>
      <c r="U24" s="79"/>
      <c r="V24" s="38"/>
    </row>
    <row r="25" spans="1:22" ht="25.5" customHeight="1">
      <c r="A25" s="24">
        <v>19</v>
      </c>
      <c r="B25" s="71">
        <f t="shared" si="3"/>
      </c>
      <c r="C25" s="45"/>
      <c r="D25" s="73">
        <f t="shared" si="4"/>
      </c>
      <c r="E25" s="46"/>
      <c r="F25" s="47"/>
      <c r="G25" s="46"/>
      <c r="H25" s="48"/>
      <c r="I25" s="87">
        <f t="shared" si="1"/>
      </c>
      <c r="J25" s="48"/>
      <c r="K25" s="88">
        <f t="shared" si="2"/>
      </c>
      <c r="M25" s="93">
        <v>24</v>
      </c>
      <c r="N25" s="95" t="s">
        <v>229</v>
      </c>
      <c r="O25" s="94"/>
      <c r="P25" s="50"/>
      <c r="Q25" s="39">
        <v>104</v>
      </c>
      <c r="R25" s="95" t="s">
        <v>235</v>
      </c>
      <c r="S25" s="79"/>
      <c r="T25" s="79"/>
      <c r="U25" s="79"/>
      <c r="V25" s="38"/>
    </row>
    <row r="26" spans="1:22" ht="25.5" customHeight="1">
      <c r="A26" s="24">
        <v>20</v>
      </c>
      <c r="B26" s="71">
        <f t="shared" si="3"/>
      </c>
      <c r="C26" s="45"/>
      <c r="D26" s="73">
        <f t="shared" si="4"/>
      </c>
      <c r="E26" s="46"/>
      <c r="F26" s="47"/>
      <c r="G26" s="46"/>
      <c r="H26" s="48"/>
      <c r="I26" s="87">
        <f t="shared" si="1"/>
      </c>
      <c r="J26" s="48"/>
      <c r="K26" s="31">
        <f t="shared" si="2"/>
      </c>
      <c r="M26" s="93">
        <v>25</v>
      </c>
      <c r="N26" s="95" t="s">
        <v>230</v>
      </c>
      <c r="O26" s="94"/>
      <c r="P26" s="50"/>
      <c r="Q26" s="39">
        <v>105</v>
      </c>
      <c r="R26" s="95" t="s">
        <v>236</v>
      </c>
      <c r="S26" s="79"/>
      <c r="T26" s="79"/>
      <c r="U26" s="79"/>
      <c r="V26" s="38"/>
    </row>
    <row r="27" spans="1:22" ht="25.5" customHeight="1">
      <c r="A27" s="24">
        <v>21</v>
      </c>
      <c r="B27" s="71">
        <f t="shared" si="3"/>
      </c>
      <c r="C27" s="45"/>
      <c r="D27" s="73">
        <f t="shared" si="4"/>
      </c>
      <c r="E27" s="46"/>
      <c r="F27" s="47"/>
      <c r="G27" s="46"/>
      <c r="H27" s="48"/>
      <c r="I27" s="87">
        <f t="shared" si="1"/>
      </c>
      <c r="J27" s="48"/>
      <c r="K27" s="31">
        <f t="shared" si="2"/>
      </c>
      <c r="M27" s="96">
        <v>26</v>
      </c>
      <c r="N27" s="95" t="s">
        <v>205</v>
      </c>
      <c r="O27" s="97"/>
      <c r="Q27" s="39">
        <v>106</v>
      </c>
      <c r="R27" s="95" t="s">
        <v>207</v>
      </c>
      <c r="S27" s="79"/>
      <c r="T27" s="79"/>
      <c r="U27" s="79"/>
      <c r="V27" s="38"/>
    </row>
    <row r="28" spans="1:22" ht="25.5" customHeight="1" thickBot="1">
      <c r="A28" s="24">
        <v>22</v>
      </c>
      <c r="B28" s="71">
        <f t="shared" si="3"/>
      </c>
      <c r="C28" s="45"/>
      <c r="D28" s="73">
        <f t="shared" si="4"/>
      </c>
      <c r="E28" s="46"/>
      <c r="F28" s="47"/>
      <c r="G28" s="46"/>
      <c r="H28" s="48"/>
      <c r="I28" s="87">
        <f t="shared" si="1"/>
      </c>
      <c r="J28" s="48"/>
      <c r="K28" s="88">
        <f t="shared" si="2"/>
      </c>
      <c r="M28" s="96">
        <v>27</v>
      </c>
      <c r="N28" s="95" t="s">
        <v>206</v>
      </c>
      <c r="O28" s="97"/>
      <c r="Q28" s="39">
        <v>107</v>
      </c>
      <c r="R28" s="95" t="s">
        <v>208</v>
      </c>
      <c r="S28" s="4"/>
      <c r="T28" s="4"/>
      <c r="U28" s="4"/>
      <c r="V28" s="38"/>
    </row>
    <row r="29" spans="1:22" ht="25.5" customHeight="1">
      <c r="A29" s="24">
        <v>23</v>
      </c>
      <c r="B29" s="71">
        <f t="shared" si="3"/>
      </c>
      <c r="C29" s="45"/>
      <c r="D29" s="73">
        <f t="shared" si="4"/>
      </c>
      <c r="E29" s="46"/>
      <c r="F29" s="47"/>
      <c r="G29" s="46"/>
      <c r="H29" s="48"/>
      <c r="I29" s="87">
        <f t="shared" si="1"/>
      </c>
      <c r="J29" s="48"/>
      <c r="K29" s="31">
        <f t="shared" si="2"/>
      </c>
      <c r="M29" s="96">
        <v>28</v>
      </c>
      <c r="N29" s="95" t="s">
        <v>119</v>
      </c>
      <c r="O29" s="97"/>
      <c r="Q29" s="39">
        <v>108</v>
      </c>
      <c r="R29" s="95" t="s">
        <v>164</v>
      </c>
      <c r="S29" s="79"/>
      <c r="T29" s="79"/>
      <c r="U29" s="79"/>
      <c r="V29" s="38"/>
    </row>
    <row r="30" spans="1:22" ht="25.5" customHeight="1">
      <c r="A30" s="24">
        <v>24</v>
      </c>
      <c r="B30" s="71">
        <f t="shared" si="3"/>
      </c>
      <c r="C30" s="45"/>
      <c r="D30" s="73">
        <f t="shared" si="4"/>
      </c>
      <c r="E30" s="46"/>
      <c r="F30" s="47"/>
      <c r="G30" s="46"/>
      <c r="H30" s="48"/>
      <c r="I30" s="87">
        <f t="shared" si="1"/>
      </c>
      <c r="J30" s="48"/>
      <c r="K30" s="31">
        <f t="shared" si="2"/>
      </c>
      <c r="M30" s="96">
        <v>29</v>
      </c>
      <c r="N30" s="95" t="s">
        <v>209</v>
      </c>
      <c r="O30" s="97"/>
      <c r="Q30" s="39">
        <v>109</v>
      </c>
      <c r="R30" s="95" t="s">
        <v>218</v>
      </c>
      <c r="S30" s="79"/>
      <c r="T30" s="79"/>
      <c r="U30" s="79"/>
      <c r="V30" s="38"/>
    </row>
    <row r="31" spans="1:22" ht="25.5" customHeight="1">
      <c r="A31" s="24">
        <v>25</v>
      </c>
      <c r="B31" s="71">
        <f t="shared" si="3"/>
      </c>
      <c r="C31" s="45"/>
      <c r="D31" s="73">
        <f t="shared" si="4"/>
      </c>
      <c r="E31" s="46"/>
      <c r="F31" s="47"/>
      <c r="G31" s="46"/>
      <c r="H31" s="48"/>
      <c r="I31" s="87">
        <f t="shared" si="1"/>
      </c>
      <c r="J31" s="48"/>
      <c r="K31" s="88">
        <f t="shared" si="2"/>
      </c>
      <c r="M31" s="96">
        <v>30</v>
      </c>
      <c r="N31" s="95" t="s">
        <v>210</v>
      </c>
      <c r="O31" s="97"/>
      <c r="Q31" s="39">
        <v>110</v>
      </c>
      <c r="R31" s="95" t="s">
        <v>219</v>
      </c>
      <c r="S31" s="79"/>
      <c r="T31" s="79"/>
      <c r="U31" s="79"/>
      <c r="V31" s="38"/>
    </row>
    <row r="32" spans="1:22" ht="25.5" customHeight="1">
      <c r="A32" s="24">
        <v>26</v>
      </c>
      <c r="B32" s="71">
        <f t="shared" si="3"/>
      </c>
      <c r="C32" s="45"/>
      <c r="D32" s="73">
        <f t="shared" si="4"/>
      </c>
      <c r="E32" s="46"/>
      <c r="F32" s="47"/>
      <c r="G32" s="46"/>
      <c r="H32" s="48"/>
      <c r="I32" s="87">
        <f t="shared" si="1"/>
      </c>
      <c r="J32" s="48"/>
      <c r="K32" s="31">
        <f t="shared" si="2"/>
      </c>
      <c r="M32" s="96">
        <v>31</v>
      </c>
      <c r="N32" s="95" t="s">
        <v>211</v>
      </c>
      <c r="O32" s="97"/>
      <c r="Q32" s="39">
        <v>111</v>
      </c>
      <c r="R32" s="95" t="s">
        <v>220</v>
      </c>
      <c r="S32" s="79"/>
      <c r="T32" s="79"/>
      <c r="U32" s="79"/>
      <c r="V32" s="38"/>
    </row>
    <row r="33" spans="1:22" ht="25.5" customHeight="1">
      <c r="A33" s="24">
        <v>27</v>
      </c>
      <c r="B33" s="71">
        <f t="shared" si="3"/>
      </c>
      <c r="C33" s="45"/>
      <c r="D33" s="73">
        <f t="shared" si="4"/>
      </c>
      <c r="E33" s="46"/>
      <c r="F33" s="47"/>
      <c r="G33" s="46"/>
      <c r="H33" s="48"/>
      <c r="I33" s="87">
        <f t="shared" si="1"/>
      </c>
      <c r="J33" s="48"/>
      <c r="K33" s="31">
        <f t="shared" si="2"/>
      </c>
      <c r="M33" s="96">
        <v>32</v>
      </c>
      <c r="N33" s="95" t="s">
        <v>120</v>
      </c>
      <c r="O33" s="98"/>
      <c r="P33" s="20"/>
      <c r="Q33" s="39">
        <v>112</v>
      </c>
      <c r="R33" s="95" t="s">
        <v>165</v>
      </c>
      <c r="S33" s="79"/>
      <c r="T33" s="79"/>
      <c r="U33" s="79"/>
      <c r="V33" s="38"/>
    </row>
    <row r="34" spans="1:22" ht="25.5" customHeight="1">
      <c r="A34" s="24">
        <v>28</v>
      </c>
      <c r="B34" s="71">
        <f t="shared" si="3"/>
      </c>
      <c r="C34" s="45"/>
      <c r="D34" s="73">
        <f t="shared" si="4"/>
      </c>
      <c r="E34" s="46"/>
      <c r="F34" s="47"/>
      <c r="G34" s="46"/>
      <c r="H34" s="48"/>
      <c r="I34" s="87">
        <f t="shared" si="1"/>
      </c>
      <c r="J34" s="48"/>
      <c r="K34" s="88">
        <f t="shared" si="2"/>
      </c>
      <c r="M34" s="96">
        <v>33</v>
      </c>
      <c r="N34" s="95" t="s">
        <v>121</v>
      </c>
      <c r="O34" s="98"/>
      <c r="P34" s="20"/>
      <c r="Q34" s="39">
        <v>113</v>
      </c>
      <c r="R34" s="95" t="s">
        <v>166</v>
      </c>
      <c r="S34" s="79"/>
      <c r="T34" s="79"/>
      <c r="U34" s="79"/>
      <c r="V34" s="38"/>
    </row>
    <row r="35" spans="1:22" ht="25.5" customHeight="1">
      <c r="A35" s="24">
        <v>29</v>
      </c>
      <c r="B35" s="71">
        <f t="shared" si="3"/>
      </c>
      <c r="C35" s="45"/>
      <c r="D35" s="73">
        <f t="shared" si="4"/>
      </c>
      <c r="E35" s="46"/>
      <c r="F35" s="47"/>
      <c r="G35" s="46"/>
      <c r="H35" s="48"/>
      <c r="I35" s="87">
        <f t="shared" si="1"/>
      </c>
      <c r="J35" s="48"/>
      <c r="K35" s="31">
        <f t="shared" si="2"/>
      </c>
      <c r="M35" s="96">
        <v>34</v>
      </c>
      <c r="N35" s="95" t="s">
        <v>122</v>
      </c>
      <c r="O35" s="98"/>
      <c r="P35" s="20"/>
      <c r="Q35" s="39">
        <v>114</v>
      </c>
      <c r="R35" s="95" t="s">
        <v>167</v>
      </c>
      <c r="S35" s="79"/>
      <c r="T35" s="79"/>
      <c r="U35" s="79"/>
      <c r="V35" s="38"/>
    </row>
    <row r="36" spans="1:22" ht="25.5" customHeight="1">
      <c r="A36" s="24">
        <v>30</v>
      </c>
      <c r="B36" s="71">
        <f t="shared" si="3"/>
      </c>
      <c r="C36" s="45"/>
      <c r="D36" s="73">
        <f t="shared" si="4"/>
      </c>
      <c r="E36" s="46"/>
      <c r="F36" s="47"/>
      <c r="G36" s="46"/>
      <c r="H36" s="48"/>
      <c r="I36" s="87">
        <f t="shared" si="1"/>
      </c>
      <c r="J36" s="48"/>
      <c r="K36" s="31">
        <f t="shared" si="2"/>
      </c>
      <c r="M36" s="96">
        <v>35</v>
      </c>
      <c r="N36" s="95" t="s">
        <v>237</v>
      </c>
      <c r="O36" s="98"/>
      <c r="P36" s="20"/>
      <c r="Q36" s="39">
        <v>115</v>
      </c>
      <c r="R36" s="95" t="s">
        <v>240</v>
      </c>
      <c r="S36" s="79"/>
      <c r="T36" s="79"/>
      <c r="U36" s="79"/>
      <c r="V36" s="38"/>
    </row>
    <row r="37" spans="1:22" ht="25.5" customHeight="1">
      <c r="A37" s="24">
        <v>31</v>
      </c>
      <c r="B37" s="71">
        <f t="shared" si="3"/>
      </c>
      <c r="C37" s="45"/>
      <c r="D37" s="73">
        <f t="shared" si="4"/>
      </c>
      <c r="E37" s="46"/>
      <c r="F37" s="47"/>
      <c r="G37" s="46"/>
      <c r="H37" s="48"/>
      <c r="I37" s="87">
        <f t="shared" si="1"/>
      </c>
      <c r="J37" s="48"/>
      <c r="K37" s="88">
        <f t="shared" si="2"/>
      </c>
      <c r="M37" s="96">
        <v>36</v>
      </c>
      <c r="N37" s="95" t="s">
        <v>238</v>
      </c>
      <c r="O37" s="98"/>
      <c r="P37" s="20"/>
      <c r="Q37" s="39">
        <v>116</v>
      </c>
      <c r="R37" s="95" t="s">
        <v>241</v>
      </c>
      <c r="S37" s="79"/>
      <c r="T37" s="79"/>
      <c r="U37" s="79"/>
      <c r="V37" s="38"/>
    </row>
    <row r="38" spans="1:22" ht="25.5" customHeight="1">
      <c r="A38" s="24">
        <v>32</v>
      </c>
      <c r="B38" s="71">
        <f t="shared" si="3"/>
      </c>
      <c r="C38" s="45"/>
      <c r="D38" s="73">
        <f t="shared" si="4"/>
      </c>
      <c r="E38" s="46"/>
      <c r="F38" s="47"/>
      <c r="G38" s="46"/>
      <c r="H38" s="48"/>
      <c r="I38" s="87">
        <f t="shared" si="1"/>
      </c>
      <c r="J38" s="48"/>
      <c r="K38" s="31">
        <f t="shared" si="2"/>
      </c>
      <c r="M38" s="96">
        <v>37</v>
      </c>
      <c r="N38" s="95" t="s">
        <v>239</v>
      </c>
      <c r="O38" s="98"/>
      <c r="P38" s="20"/>
      <c r="Q38" s="39">
        <v>117</v>
      </c>
      <c r="R38" s="95" t="s">
        <v>242</v>
      </c>
      <c r="S38" s="79"/>
      <c r="T38" s="79"/>
      <c r="U38" s="79"/>
      <c r="V38" s="38"/>
    </row>
    <row r="39" spans="1:22" ht="25.5" customHeight="1">
      <c r="A39" s="24">
        <v>33</v>
      </c>
      <c r="B39" s="71">
        <f t="shared" si="3"/>
      </c>
      <c r="C39" s="45"/>
      <c r="D39" s="73">
        <f t="shared" si="4"/>
      </c>
      <c r="E39" s="46"/>
      <c r="F39" s="47"/>
      <c r="G39" s="46"/>
      <c r="H39" s="48"/>
      <c r="I39" s="87">
        <f t="shared" si="1"/>
      </c>
      <c r="J39" s="48"/>
      <c r="K39" s="31">
        <f t="shared" si="2"/>
      </c>
      <c r="M39" s="96">
        <v>38</v>
      </c>
      <c r="N39" s="92" t="s">
        <v>123</v>
      </c>
      <c r="O39" s="98"/>
      <c r="P39" s="20"/>
      <c r="Q39" s="39">
        <v>118</v>
      </c>
      <c r="R39" s="92" t="s">
        <v>168</v>
      </c>
      <c r="S39" s="79"/>
      <c r="T39" s="79"/>
      <c r="U39" s="79"/>
      <c r="V39" s="38"/>
    </row>
    <row r="40" spans="1:22" ht="25.5" customHeight="1">
      <c r="A40" s="24">
        <v>34</v>
      </c>
      <c r="B40" s="71">
        <f t="shared" si="3"/>
      </c>
      <c r="C40" s="45"/>
      <c r="D40" s="73">
        <f t="shared" si="4"/>
      </c>
      <c r="E40" s="46"/>
      <c r="F40" s="47"/>
      <c r="G40" s="46"/>
      <c r="H40" s="48"/>
      <c r="I40" s="87">
        <f t="shared" si="1"/>
      </c>
      <c r="J40" s="48"/>
      <c r="K40" s="88">
        <f t="shared" si="2"/>
      </c>
      <c r="M40" s="96">
        <v>39</v>
      </c>
      <c r="N40" s="92" t="s">
        <v>124</v>
      </c>
      <c r="O40" s="98"/>
      <c r="P40" s="20"/>
      <c r="Q40" s="39">
        <v>119</v>
      </c>
      <c r="R40" s="92" t="s">
        <v>169</v>
      </c>
      <c r="S40" s="79"/>
      <c r="T40" s="79"/>
      <c r="U40" s="79"/>
      <c r="V40" s="38"/>
    </row>
    <row r="41" spans="1:22" ht="25.5" customHeight="1">
      <c r="A41" s="24">
        <v>35</v>
      </c>
      <c r="B41" s="71">
        <f t="shared" si="3"/>
      </c>
      <c r="C41" s="45"/>
      <c r="D41" s="73">
        <f t="shared" si="4"/>
      </c>
      <c r="E41" s="46"/>
      <c r="F41" s="47"/>
      <c r="G41" s="46"/>
      <c r="H41" s="48"/>
      <c r="I41" s="87">
        <f t="shared" si="1"/>
      </c>
      <c r="J41" s="48"/>
      <c r="K41" s="31">
        <f t="shared" si="2"/>
      </c>
      <c r="M41" s="96">
        <v>40</v>
      </c>
      <c r="N41" s="92" t="s">
        <v>125</v>
      </c>
      <c r="O41" s="98"/>
      <c r="P41" s="20"/>
      <c r="Q41" s="39">
        <v>120</v>
      </c>
      <c r="R41" s="92" t="s">
        <v>170</v>
      </c>
      <c r="S41" s="79"/>
      <c r="T41" s="79"/>
      <c r="U41" s="79"/>
      <c r="V41" s="38"/>
    </row>
    <row r="42" spans="1:22" ht="25.5" customHeight="1">
      <c r="A42" s="24">
        <v>36</v>
      </c>
      <c r="B42" s="71">
        <f t="shared" si="3"/>
      </c>
      <c r="C42" s="45"/>
      <c r="D42" s="73">
        <f t="shared" si="4"/>
      </c>
      <c r="E42" s="46"/>
      <c r="F42" s="47"/>
      <c r="G42" s="46"/>
      <c r="H42" s="48"/>
      <c r="I42" s="87">
        <f t="shared" si="1"/>
      </c>
      <c r="J42" s="48"/>
      <c r="K42" s="31">
        <f t="shared" si="2"/>
      </c>
      <c r="M42" s="96">
        <v>41</v>
      </c>
      <c r="N42" s="92" t="s">
        <v>126</v>
      </c>
      <c r="O42" s="98"/>
      <c r="P42" s="20"/>
      <c r="Q42" s="39">
        <v>121</v>
      </c>
      <c r="R42" s="92" t="s">
        <v>224</v>
      </c>
      <c r="S42" s="79"/>
      <c r="T42" s="79"/>
      <c r="U42" s="79"/>
      <c r="V42" s="38"/>
    </row>
    <row r="43" spans="1:22" ht="25.5" customHeight="1">
      <c r="A43" s="24">
        <v>37</v>
      </c>
      <c r="B43" s="71">
        <f t="shared" si="3"/>
      </c>
      <c r="C43" s="45"/>
      <c r="D43" s="73">
        <f t="shared" si="4"/>
      </c>
      <c r="E43" s="46"/>
      <c r="F43" s="47"/>
      <c r="G43" s="46"/>
      <c r="H43" s="48"/>
      <c r="I43" s="87">
        <f t="shared" si="1"/>
      </c>
      <c r="J43" s="48"/>
      <c r="K43" s="88">
        <f t="shared" si="2"/>
      </c>
      <c r="M43" s="96">
        <v>42</v>
      </c>
      <c r="N43" s="92" t="s">
        <v>127</v>
      </c>
      <c r="O43" s="98"/>
      <c r="P43" s="20"/>
      <c r="Q43" s="39">
        <v>122</v>
      </c>
      <c r="R43" s="92" t="s">
        <v>171</v>
      </c>
      <c r="S43" s="79"/>
      <c r="T43" s="79"/>
      <c r="U43" s="79"/>
      <c r="V43" s="38"/>
    </row>
    <row r="44" spans="1:22" ht="25.5" customHeight="1">
      <c r="A44" s="24">
        <v>38</v>
      </c>
      <c r="B44" s="71">
        <f t="shared" si="3"/>
      </c>
      <c r="C44" s="45"/>
      <c r="D44" s="73">
        <f t="shared" si="4"/>
      </c>
      <c r="E44" s="46"/>
      <c r="F44" s="47"/>
      <c r="G44" s="46"/>
      <c r="H44" s="48"/>
      <c r="I44" s="87">
        <f t="shared" si="1"/>
      </c>
      <c r="J44" s="48"/>
      <c r="K44" s="31">
        <f t="shared" si="2"/>
      </c>
      <c r="M44" s="96">
        <v>43</v>
      </c>
      <c r="N44" s="92" t="s">
        <v>128</v>
      </c>
      <c r="O44" s="98"/>
      <c r="P44" s="20"/>
      <c r="Q44" s="39">
        <v>123</v>
      </c>
      <c r="R44" s="92" t="s">
        <v>172</v>
      </c>
      <c r="S44" s="79"/>
      <c r="T44" s="79"/>
      <c r="U44" s="79"/>
      <c r="V44" s="38"/>
    </row>
    <row r="45" spans="1:22" ht="25.5" customHeight="1">
      <c r="A45" s="24">
        <v>39</v>
      </c>
      <c r="B45" s="71">
        <f t="shared" si="3"/>
      </c>
      <c r="C45" s="45"/>
      <c r="D45" s="73">
        <f t="shared" si="4"/>
      </c>
      <c r="E45" s="46"/>
      <c r="F45" s="47"/>
      <c r="G45" s="46"/>
      <c r="H45" s="48"/>
      <c r="I45" s="87">
        <f t="shared" si="1"/>
      </c>
      <c r="J45" s="48"/>
      <c r="K45" s="31">
        <f t="shared" si="2"/>
      </c>
      <c r="M45" s="96">
        <v>44</v>
      </c>
      <c r="N45" s="92" t="s">
        <v>133</v>
      </c>
      <c r="O45" s="98"/>
      <c r="P45" s="20"/>
      <c r="Q45" s="39">
        <v>124</v>
      </c>
      <c r="R45" s="92" t="s">
        <v>177</v>
      </c>
      <c r="S45" s="79"/>
      <c r="T45" s="79"/>
      <c r="U45" s="79"/>
      <c r="V45" s="38"/>
    </row>
    <row r="46" spans="1:22" ht="25.5" customHeight="1">
      <c r="A46" s="24">
        <v>40</v>
      </c>
      <c r="B46" s="71">
        <f t="shared" si="3"/>
      </c>
      <c r="C46" s="45"/>
      <c r="D46" s="73">
        <f t="shared" si="4"/>
      </c>
      <c r="E46" s="46"/>
      <c r="F46" s="47"/>
      <c r="G46" s="46"/>
      <c r="H46" s="48"/>
      <c r="I46" s="87">
        <f t="shared" si="1"/>
      </c>
      <c r="J46" s="48"/>
      <c r="K46" s="88">
        <f t="shared" si="2"/>
      </c>
      <c r="M46" s="96">
        <v>45</v>
      </c>
      <c r="N46" s="92" t="s">
        <v>134</v>
      </c>
      <c r="O46" s="98"/>
      <c r="P46" s="20"/>
      <c r="Q46" s="39">
        <v>125</v>
      </c>
      <c r="R46" s="92" t="s">
        <v>178</v>
      </c>
      <c r="S46" s="79"/>
      <c r="T46" s="79"/>
      <c r="U46" s="79"/>
      <c r="V46" s="38"/>
    </row>
    <row r="47" spans="1:22" ht="25.5" customHeight="1">
      <c r="A47" s="24">
        <v>41</v>
      </c>
      <c r="B47" s="71">
        <f t="shared" si="3"/>
      </c>
      <c r="C47" s="45"/>
      <c r="D47" s="73">
        <f t="shared" si="4"/>
      </c>
      <c r="E47" s="46"/>
      <c r="F47" s="47"/>
      <c r="G47" s="46"/>
      <c r="H47" s="48"/>
      <c r="I47" s="87">
        <f t="shared" si="1"/>
      </c>
      <c r="J47" s="48"/>
      <c r="K47" s="31">
        <f t="shared" si="2"/>
      </c>
      <c r="M47" s="96">
        <v>46</v>
      </c>
      <c r="N47" s="82" t="s">
        <v>129</v>
      </c>
      <c r="O47" s="98"/>
      <c r="P47" s="20"/>
      <c r="Q47" s="39">
        <v>126</v>
      </c>
      <c r="R47" s="82" t="s">
        <v>173</v>
      </c>
      <c r="S47" s="79"/>
      <c r="T47" s="79"/>
      <c r="U47" s="79"/>
      <c r="V47" s="38"/>
    </row>
    <row r="48" spans="1:22" ht="25.5" customHeight="1">
      <c r="A48" s="24">
        <v>42</v>
      </c>
      <c r="B48" s="71">
        <f t="shared" si="3"/>
      </c>
      <c r="C48" s="45"/>
      <c r="D48" s="73">
        <f t="shared" si="4"/>
      </c>
      <c r="E48" s="46"/>
      <c r="F48" s="47"/>
      <c r="G48" s="46"/>
      <c r="H48" s="48"/>
      <c r="I48" s="87">
        <f t="shared" si="1"/>
      </c>
      <c r="J48" s="48"/>
      <c r="K48" s="31">
        <f t="shared" si="2"/>
      </c>
      <c r="M48" s="96">
        <v>47</v>
      </c>
      <c r="N48" s="82" t="s">
        <v>130</v>
      </c>
      <c r="O48" s="98"/>
      <c r="P48" s="20"/>
      <c r="Q48" s="39">
        <v>127</v>
      </c>
      <c r="R48" s="82" t="s">
        <v>174</v>
      </c>
      <c r="S48" s="79"/>
      <c r="T48" s="79"/>
      <c r="U48" s="79"/>
      <c r="V48" s="38"/>
    </row>
    <row r="49" spans="1:22" ht="25.5" customHeight="1">
      <c r="A49" s="24">
        <v>43</v>
      </c>
      <c r="B49" s="71">
        <f t="shared" si="3"/>
      </c>
      <c r="C49" s="45"/>
      <c r="D49" s="73">
        <f t="shared" si="4"/>
      </c>
      <c r="E49" s="46"/>
      <c r="F49" s="47"/>
      <c r="G49" s="46"/>
      <c r="H49" s="48"/>
      <c r="I49" s="87">
        <f t="shared" si="1"/>
      </c>
      <c r="J49" s="48"/>
      <c r="K49" s="88">
        <f t="shared" si="2"/>
      </c>
      <c r="M49" s="96">
        <v>48</v>
      </c>
      <c r="N49" s="82" t="s">
        <v>131</v>
      </c>
      <c r="O49" s="98"/>
      <c r="P49" s="20"/>
      <c r="Q49" s="39">
        <v>128</v>
      </c>
      <c r="R49" s="82" t="s">
        <v>175</v>
      </c>
      <c r="S49" s="79"/>
      <c r="T49" s="79"/>
      <c r="U49" s="79"/>
      <c r="V49" s="38"/>
    </row>
    <row r="50" spans="1:22" ht="25.5" customHeight="1">
      <c r="A50" s="24">
        <v>44</v>
      </c>
      <c r="B50" s="71">
        <f t="shared" si="3"/>
      </c>
      <c r="C50" s="45"/>
      <c r="D50" s="73">
        <f t="shared" si="4"/>
      </c>
      <c r="E50" s="46"/>
      <c r="F50" s="47"/>
      <c r="G50" s="46"/>
      <c r="H50" s="48"/>
      <c r="I50" s="87">
        <f t="shared" si="1"/>
      </c>
      <c r="J50" s="48"/>
      <c r="K50" s="31">
        <f t="shared" si="2"/>
      </c>
      <c r="M50" s="96">
        <v>49</v>
      </c>
      <c r="N50" s="82" t="s">
        <v>132</v>
      </c>
      <c r="O50" s="98"/>
      <c r="P50" s="20"/>
      <c r="Q50" s="39">
        <v>129</v>
      </c>
      <c r="R50" s="82" t="s">
        <v>176</v>
      </c>
      <c r="S50" s="79"/>
      <c r="T50" s="79"/>
      <c r="U50" s="79"/>
      <c r="V50" s="38"/>
    </row>
    <row r="51" spans="1:22" ht="25.5" customHeight="1">
      <c r="A51" s="24">
        <v>45</v>
      </c>
      <c r="B51" s="71">
        <f t="shared" si="3"/>
      </c>
      <c r="C51" s="45"/>
      <c r="D51" s="73">
        <f t="shared" si="4"/>
      </c>
      <c r="E51" s="46"/>
      <c r="F51" s="47"/>
      <c r="G51" s="46"/>
      <c r="H51" s="48"/>
      <c r="I51" s="87">
        <f t="shared" si="1"/>
      </c>
      <c r="J51" s="48"/>
      <c r="K51" s="31">
        <f t="shared" si="2"/>
      </c>
      <c r="M51" s="96">
        <v>50</v>
      </c>
      <c r="N51" s="82" t="s">
        <v>135</v>
      </c>
      <c r="O51" s="98"/>
      <c r="P51" s="20"/>
      <c r="Q51" s="39">
        <v>130</v>
      </c>
      <c r="R51" s="82" t="s">
        <v>179</v>
      </c>
      <c r="S51" s="79"/>
      <c r="T51" s="79"/>
      <c r="U51" s="79"/>
      <c r="V51" s="38"/>
    </row>
    <row r="52" spans="1:22" ht="25.5" customHeight="1">
      <c r="A52" s="24">
        <v>46</v>
      </c>
      <c r="B52" s="71">
        <f t="shared" si="3"/>
      </c>
      <c r="C52" s="45"/>
      <c r="D52" s="73">
        <f t="shared" si="4"/>
      </c>
      <c r="E52" s="46"/>
      <c r="F52" s="47"/>
      <c r="G52" s="46"/>
      <c r="H52" s="48"/>
      <c r="I52" s="87">
        <f t="shared" si="1"/>
      </c>
      <c r="J52" s="48"/>
      <c r="K52" s="88">
        <f t="shared" si="2"/>
      </c>
      <c r="M52" s="96">
        <v>51</v>
      </c>
      <c r="N52" s="82" t="s">
        <v>136</v>
      </c>
      <c r="O52" s="98"/>
      <c r="P52" s="20"/>
      <c r="Q52" s="39">
        <v>131</v>
      </c>
      <c r="R52" s="82" t="s">
        <v>180</v>
      </c>
      <c r="S52" s="79"/>
      <c r="T52" s="79"/>
      <c r="U52" s="79"/>
      <c r="V52" s="38"/>
    </row>
    <row r="53" spans="1:22" ht="25.5" customHeight="1">
      <c r="A53" s="24">
        <v>47</v>
      </c>
      <c r="B53" s="71">
        <f t="shared" si="3"/>
      </c>
      <c r="C53" s="45"/>
      <c r="D53" s="73">
        <f t="shared" si="4"/>
      </c>
      <c r="E53" s="46"/>
      <c r="F53" s="47"/>
      <c r="G53" s="46"/>
      <c r="H53" s="48"/>
      <c r="I53" s="87">
        <f t="shared" si="1"/>
      </c>
      <c r="J53" s="48"/>
      <c r="K53" s="31">
        <f t="shared" si="2"/>
      </c>
      <c r="M53" s="96">
        <v>52</v>
      </c>
      <c r="N53" s="82" t="s">
        <v>137</v>
      </c>
      <c r="O53" s="98"/>
      <c r="P53" s="20"/>
      <c r="Q53" s="39">
        <v>132</v>
      </c>
      <c r="R53" s="82" t="s">
        <v>181</v>
      </c>
      <c r="S53" s="79"/>
      <c r="T53" s="79"/>
      <c r="U53" s="79"/>
      <c r="V53" s="38"/>
    </row>
    <row r="54" spans="1:22" ht="25.5" customHeight="1">
      <c r="A54" s="24">
        <v>48</v>
      </c>
      <c r="B54" s="71">
        <f t="shared" si="3"/>
      </c>
      <c r="C54" s="45"/>
      <c r="D54" s="73">
        <f t="shared" si="4"/>
      </c>
      <c r="E54" s="46"/>
      <c r="F54" s="47"/>
      <c r="G54" s="46"/>
      <c r="H54" s="48"/>
      <c r="I54" s="87">
        <f t="shared" si="1"/>
      </c>
      <c r="J54" s="48"/>
      <c r="K54" s="31">
        <f t="shared" si="2"/>
      </c>
      <c r="M54" s="96">
        <v>53</v>
      </c>
      <c r="N54" s="82" t="s">
        <v>138</v>
      </c>
      <c r="O54" s="98"/>
      <c r="P54" s="20"/>
      <c r="Q54" s="39">
        <v>133</v>
      </c>
      <c r="R54" s="82" t="s">
        <v>182</v>
      </c>
      <c r="S54" s="79"/>
      <c r="T54" s="79"/>
      <c r="U54" s="79"/>
      <c r="V54" s="38"/>
    </row>
    <row r="55" spans="1:22" ht="25.5" customHeight="1">
      <c r="A55" s="24">
        <v>49</v>
      </c>
      <c r="B55" s="71">
        <f t="shared" si="3"/>
      </c>
      <c r="C55" s="45"/>
      <c r="D55" s="73">
        <f t="shared" si="4"/>
      </c>
      <c r="E55" s="46"/>
      <c r="F55" s="47"/>
      <c r="G55" s="46"/>
      <c r="H55" s="48"/>
      <c r="I55" s="87">
        <f t="shared" si="1"/>
      </c>
      <c r="J55" s="48"/>
      <c r="K55" s="88">
        <f t="shared" si="2"/>
      </c>
      <c r="M55" s="96">
        <v>54</v>
      </c>
      <c r="N55" s="95" t="s">
        <v>139</v>
      </c>
      <c r="O55" s="98"/>
      <c r="P55" s="20"/>
      <c r="Q55" s="39">
        <v>134</v>
      </c>
      <c r="R55" s="95" t="s">
        <v>183</v>
      </c>
      <c r="S55" s="79"/>
      <c r="T55" s="79"/>
      <c r="U55" s="79"/>
      <c r="V55" s="38"/>
    </row>
    <row r="56" spans="1:22" ht="25.5" customHeight="1">
      <c r="A56" s="24">
        <v>50</v>
      </c>
      <c r="B56" s="71">
        <f t="shared" si="3"/>
      </c>
      <c r="C56" s="45"/>
      <c r="D56" s="73">
        <f t="shared" si="4"/>
      </c>
      <c r="E56" s="46"/>
      <c r="F56" s="47"/>
      <c r="G56" s="46"/>
      <c r="H56" s="48"/>
      <c r="I56" s="87">
        <f t="shared" si="1"/>
      </c>
      <c r="J56" s="48"/>
      <c r="K56" s="31">
        <f t="shared" si="2"/>
      </c>
      <c r="M56" s="96">
        <v>55</v>
      </c>
      <c r="N56" s="82" t="s">
        <v>140</v>
      </c>
      <c r="O56" s="98"/>
      <c r="P56" s="20"/>
      <c r="Q56" s="39">
        <v>135</v>
      </c>
      <c r="R56" s="82" t="s">
        <v>184</v>
      </c>
      <c r="S56" s="79"/>
      <c r="T56" s="79"/>
      <c r="U56" s="79"/>
      <c r="V56" s="38"/>
    </row>
    <row r="57" spans="1:22" ht="25.5" customHeight="1">
      <c r="A57" s="24">
        <v>51</v>
      </c>
      <c r="B57" s="71">
        <f t="shared" si="3"/>
      </c>
      <c r="C57" s="45"/>
      <c r="D57" s="73">
        <f t="shared" si="4"/>
      </c>
      <c r="E57" s="46"/>
      <c r="F57" s="47"/>
      <c r="G57" s="46"/>
      <c r="H57" s="48"/>
      <c r="I57" s="87">
        <f t="shared" si="1"/>
      </c>
      <c r="J57" s="48"/>
      <c r="K57" s="31">
        <f t="shared" si="2"/>
      </c>
      <c r="M57" s="96">
        <v>56</v>
      </c>
      <c r="N57" s="95" t="s">
        <v>243</v>
      </c>
      <c r="O57" s="98"/>
      <c r="P57" s="20"/>
      <c r="Q57" s="39">
        <v>136</v>
      </c>
      <c r="R57" s="95" t="s">
        <v>249</v>
      </c>
      <c r="S57" s="79"/>
      <c r="T57" s="79"/>
      <c r="U57" s="79"/>
      <c r="V57" s="38"/>
    </row>
    <row r="58" spans="1:22" ht="25.5" customHeight="1">
      <c r="A58" s="24">
        <v>52</v>
      </c>
      <c r="B58" s="71">
        <f t="shared" si="3"/>
      </c>
      <c r="C58" s="45"/>
      <c r="D58" s="73">
        <f t="shared" si="4"/>
      </c>
      <c r="E58" s="46"/>
      <c r="F58" s="47"/>
      <c r="G58" s="46"/>
      <c r="H58" s="48"/>
      <c r="I58" s="87">
        <f t="shared" si="1"/>
      </c>
      <c r="J58" s="48"/>
      <c r="K58" s="88">
        <f t="shared" si="2"/>
      </c>
      <c r="M58" s="96">
        <v>57</v>
      </c>
      <c r="N58" s="95" t="s">
        <v>244</v>
      </c>
      <c r="O58" s="98"/>
      <c r="P58" s="20"/>
      <c r="Q58" s="39">
        <v>137</v>
      </c>
      <c r="R58" s="95" t="s">
        <v>250</v>
      </c>
      <c r="S58" s="79"/>
      <c r="T58" s="79"/>
      <c r="U58" s="79"/>
      <c r="V58" s="38"/>
    </row>
    <row r="59" spans="1:22" ht="25.5" customHeight="1">
      <c r="A59" s="24">
        <v>53</v>
      </c>
      <c r="B59" s="71">
        <f t="shared" si="3"/>
      </c>
      <c r="C59" s="45"/>
      <c r="D59" s="73">
        <f t="shared" si="4"/>
      </c>
      <c r="E59" s="46"/>
      <c r="F59" s="47"/>
      <c r="G59" s="46"/>
      <c r="H59" s="48"/>
      <c r="I59" s="87">
        <f t="shared" si="1"/>
      </c>
      <c r="J59" s="48"/>
      <c r="K59" s="31">
        <f t="shared" si="2"/>
      </c>
      <c r="M59" s="96">
        <v>58</v>
      </c>
      <c r="N59" s="95" t="s">
        <v>245</v>
      </c>
      <c r="O59" s="98"/>
      <c r="P59" s="20"/>
      <c r="Q59" s="39">
        <v>138</v>
      </c>
      <c r="R59" s="95" t="s">
        <v>251</v>
      </c>
      <c r="S59" s="79"/>
      <c r="T59" s="79"/>
      <c r="U59" s="79"/>
      <c r="V59" s="38"/>
    </row>
    <row r="60" spans="1:22" ht="25.5" customHeight="1">
      <c r="A60" s="24">
        <v>54</v>
      </c>
      <c r="B60" s="71">
        <f t="shared" si="3"/>
      </c>
      <c r="C60" s="45"/>
      <c r="D60" s="73">
        <f t="shared" si="4"/>
      </c>
      <c r="E60" s="46"/>
      <c r="F60" s="47"/>
      <c r="G60" s="46"/>
      <c r="H60" s="48"/>
      <c r="I60" s="87">
        <f t="shared" si="1"/>
      </c>
      <c r="J60" s="48"/>
      <c r="K60" s="31">
        <f t="shared" si="2"/>
      </c>
      <c r="M60" s="96">
        <v>59</v>
      </c>
      <c r="N60" s="95" t="s">
        <v>246</v>
      </c>
      <c r="O60" s="98"/>
      <c r="P60" s="20"/>
      <c r="Q60" s="39">
        <v>139</v>
      </c>
      <c r="R60" s="95" t="s">
        <v>252</v>
      </c>
      <c r="S60" s="79"/>
      <c r="T60" s="79"/>
      <c r="U60" s="79"/>
      <c r="V60" s="38"/>
    </row>
    <row r="61" spans="1:22" ht="25.5" customHeight="1">
      <c r="A61" s="24">
        <v>55</v>
      </c>
      <c r="B61" s="71">
        <f t="shared" si="3"/>
      </c>
      <c r="C61" s="45"/>
      <c r="D61" s="73">
        <f t="shared" si="4"/>
      </c>
      <c r="E61" s="46"/>
      <c r="F61" s="47"/>
      <c r="G61" s="46"/>
      <c r="H61" s="48"/>
      <c r="I61" s="87">
        <f t="shared" si="1"/>
      </c>
      <c r="J61" s="48"/>
      <c r="K61" s="88">
        <f t="shared" si="2"/>
      </c>
      <c r="M61" s="96">
        <v>60</v>
      </c>
      <c r="N61" s="95" t="s">
        <v>247</v>
      </c>
      <c r="O61" s="98"/>
      <c r="P61" s="20"/>
      <c r="Q61" s="39">
        <v>140</v>
      </c>
      <c r="R61" s="95" t="s">
        <v>253</v>
      </c>
      <c r="S61" s="79"/>
      <c r="T61" s="79"/>
      <c r="U61" s="79"/>
      <c r="V61" s="38"/>
    </row>
    <row r="62" spans="1:22" ht="25.5" customHeight="1">
      <c r="A62" s="24">
        <v>56</v>
      </c>
      <c r="B62" s="71">
        <f t="shared" si="3"/>
      </c>
      <c r="C62" s="45"/>
      <c r="D62" s="73">
        <f t="shared" si="4"/>
      </c>
      <c r="E62" s="46"/>
      <c r="F62" s="47"/>
      <c r="G62" s="46"/>
      <c r="H62" s="48"/>
      <c r="I62" s="87">
        <f t="shared" si="1"/>
      </c>
      <c r="J62" s="48"/>
      <c r="K62" s="31">
        <f t="shared" si="2"/>
      </c>
      <c r="M62" s="96">
        <v>61</v>
      </c>
      <c r="N62" s="95" t="s">
        <v>248</v>
      </c>
      <c r="O62" s="98"/>
      <c r="P62" s="20"/>
      <c r="Q62" s="39">
        <v>141</v>
      </c>
      <c r="R62" s="95" t="s">
        <v>254</v>
      </c>
      <c r="S62" s="79"/>
      <c r="T62" s="79"/>
      <c r="U62" s="79"/>
      <c r="V62" s="38"/>
    </row>
    <row r="63" spans="1:22" ht="25.5" customHeight="1">
      <c r="A63" s="24">
        <v>57</v>
      </c>
      <c r="B63" s="71">
        <f t="shared" si="3"/>
      </c>
      <c r="C63" s="45"/>
      <c r="D63" s="73">
        <f t="shared" si="4"/>
      </c>
      <c r="E63" s="46"/>
      <c r="F63" s="47"/>
      <c r="G63" s="46"/>
      <c r="H63" s="48"/>
      <c r="I63" s="87">
        <f t="shared" si="1"/>
      </c>
      <c r="J63" s="48"/>
      <c r="K63" s="31">
        <f t="shared" si="2"/>
      </c>
      <c r="M63" s="96">
        <v>62</v>
      </c>
      <c r="N63" s="95" t="s">
        <v>202</v>
      </c>
      <c r="O63" s="98"/>
      <c r="P63" s="20"/>
      <c r="Q63" s="39">
        <v>142</v>
      </c>
      <c r="R63" s="95" t="s">
        <v>204</v>
      </c>
      <c r="S63" s="79"/>
      <c r="T63" s="79"/>
      <c r="U63" s="79"/>
      <c r="V63" s="38"/>
    </row>
    <row r="64" spans="1:22" ht="25.5" customHeight="1">
      <c r="A64" s="24">
        <v>58</v>
      </c>
      <c r="B64" s="71">
        <f t="shared" si="3"/>
      </c>
      <c r="C64" s="45"/>
      <c r="D64" s="73">
        <f t="shared" si="4"/>
      </c>
      <c r="E64" s="46"/>
      <c r="F64" s="47"/>
      <c r="G64" s="46"/>
      <c r="H64" s="48"/>
      <c r="I64" s="87">
        <f t="shared" si="1"/>
      </c>
      <c r="J64" s="48"/>
      <c r="K64" s="88">
        <f t="shared" si="2"/>
      </c>
      <c r="M64" s="96">
        <v>63</v>
      </c>
      <c r="N64" s="95" t="s">
        <v>201</v>
      </c>
      <c r="O64" s="98"/>
      <c r="P64" s="20"/>
      <c r="Q64" s="39">
        <v>143</v>
      </c>
      <c r="R64" s="95" t="s">
        <v>203</v>
      </c>
      <c r="S64" s="79"/>
      <c r="T64" s="79"/>
      <c r="U64" s="79"/>
      <c r="V64" s="38"/>
    </row>
    <row r="65" spans="1:22" ht="25.5" customHeight="1">
      <c r="A65" s="24">
        <v>59</v>
      </c>
      <c r="B65" s="71">
        <f t="shared" si="3"/>
      </c>
      <c r="C65" s="45"/>
      <c r="D65" s="73">
        <f t="shared" si="4"/>
      </c>
      <c r="E65" s="46"/>
      <c r="F65" s="47"/>
      <c r="G65" s="46"/>
      <c r="H65" s="48"/>
      <c r="I65" s="87">
        <f t="shared" si="1"/>
      </c>
      <c r="J65" s="48"/>
      <c r="K65" s="31">
        <f t="shared" si="2"/>
      </c>
      <c r="M65" s="96">
        <v>64</v>
      </c>
      <c r="N65" s="95" t="s">
        <v>141</v>
      </c>
      <c r="O65" s="98"/>
      <c r="P65" s="20"/>
      <c r="Q65" s="39">
        <v>144</v>
      </c>
      <c r="R65" s="95" t="s">
        <v>185</v>
      </c>
      <c r="S65" s="79"/>
      <c r="T65" s="79"/>
      <c r="U65" s="79"/>
      <c r="V65" s="38"/>
    </row>
    <row r="66" spans="1:22" ht="25.5" customHeight="1">
      <c r="A66" s="24">
        <v>60</v>
      </c>
      <c r="B66" s="71">
        <f t="shared" si="3"/>
      </c>
      <c r="C66" s="45"/>
      <c r="D66" s="73">
        <f t="shared" si="4"/>
      </c>
      <c r="E66" s="46"/>
      <c r="F66" s="47"/>
      <c r="G66" s="46"/>
      <c r="H66" s="48"/>
      <c r="I66" s="87">
        <f t="shared" si="1"/>
      </c>
      <c r="J66" s="48"/>
      <c r="K66" s="31">
        <f t="shared" si="2"/>
      </c>
      <c r="M66" s="96">
        <v>65</v>
      </c>
      <c r="N66" s="95" t="s">
        <v>212</v>
      </c>
      <c r="O66" s="98"/>
      <c r="P66" s="20"/>
      <c r="Q66" s="39">
        <v>145</v>
      </c>
      <c r="R66" s="95" t="s">
        <v>217</v>
      </c>
      <c r="S66" s="79"/>
      <c r="T66" s="79"/>
      <c r="U66" s="79"/>
      <c r="V66" s="38"/>
    </row>
    <row r="67" spans="1:22" ht="25.5" customHeight="1">
      <c r="A67" s="24">
        <v>61</v>
      </c>
      <c r="B67" s="71">
        <f t="shared" si="3"/>
      </c>
      <c r="C67" s="45"/>
      <c r="D67" s="73">
        <f t="shared" si="4"/>
      </c>
      <c r="E67" s="46"/>
      <c r="F67" s="47"/>
      <c r="G67" s="46"/>
      <c r="H67" s="48"/>
      <c r="I67" s="87">
        <f t="shared" si="1"/>
      </c>
      <c r="J67" s="48"/>
      <c r="K67" s="88">
        <f t="shared" si="2"/>
      </c>
      <c r="M67" s="96">
        <v>66</v>
      </c>
      <c r="N67" s="95" t="s">
        <v>213</v>
      </c>
      <c r="O67" s="98"/>
      <c r="P67" s="20"/>
      <c r="Q67" s="39">
        <v>146</v>
      </c>
      <c r="R67" s="95" t="s">
        <v>216</v>
      </c>
      <c r="S67" s="79"/>
      <c r="T67" s="79"/>
      <c r="U67" s="79"/>
      <c r="V67" s="38"/>
    </row>
    <row r="68" spans="1:22" ht="25.5" customHeight="1">
      <c r="A68" s="24">
        <v>62</v>
      </c>
      <c r="B68" s="71">
        <f t="shared" si="3"/>
      </c>
      <c r="C68" s="45"/>
      <c r="D68" s="73">
        <f t="shared" si="4"/>
      </c>
      <c r="E68" s="46"/>
      <c r="F68" s="47"/>
      <c r="G68" s="46"/>
      <c r="H68" s="48"/>
      <c r="I68" s="87">
        <f t="shared" si="1"/>
      </c>
      <c r="J68" s="48"/>
      <c r="K68" s="31">
        <f t="shared" si="2"/>
      </c>
      <c r="M68" s="96">
        <v>67</v>
      </c>
      <c r="N68" s="95" t="s">
        <v>214</v>
      </c>
      <c r="O68" s="98"/>
      <c r="P68" s="20"/>
      <c r="Q68" s="39">
        <v>147</v>
      </c>
      <c r="R68" s="95" t="s">
        <v>215</v>
      </c>
      <c r="S68" s="79"/>
      <c r="T68" s="79"/>
      <c r="U68" s="79"/>
      <c r="V68" s="38"/>
    </row>
    <row r="69" spans="1:22" ht="25.5" customHeight="1">
      <c r="A69" s="24">
        <v>63</v>
      </c>
      <c r="B69" s="71">
        <f t="shared" si="3"/>
      </c>
      <c r="C69" s="45"/>
      <c r="D69" s="73">
        <f t="shared" si="4"/>
      </c>
      <c r="E69" s="46"/>
      <c r="F69" s="47"/>
      <c r="G69" s="46"/>
      <c r="H69" s="48"/>
      <c r="I69" s="87">
        <f t="shared" si="1"/>
      </c>
      <c r="J69" s="48"/>
      <c r="K69" s="31">
        <f t="shared" si="2"/>
      </c>
      <c r="M69" s="96">
        <v>68</v>
      </c>
      <c r="N69" s="95" t="s">
        <v>142</v>
      </c>
      <c r="O69" s="98"/>
      <c r="P69" s="20"/>
      <c r="Q69" s="39">
        <v>148</v>
      </c>
      <c r="R69" s="95" t="s">
        <v>186</v>
      </c>
      <c r="S69" s="79"/>
      <c r="T69" s="79"/>
      <c r="U69" s="79"/>
      <c r="V69" s="38"/>
    </row>
    <row r="70" spans="1:22" ht="25.5" customHeight="1">
      <c r="A70" s="24">
        <v>64</v>
      </c>
      <c r="B70" s="71">
        <f t="shared" si="3"/>
      </c>
      <c r="C70" s="45"/>
      <c r="D70" s="73">
        <f t="shared" si="4"/>
      </c>
      <c r="E70" s="46"/>
      <c r="F70" s="47"/>
      <c r="G70" s="46"/>
      <c r="H70" s="48"/>
      <c r="I70" s="87">
        <f t="shared" si="1"/>
      </c>
      <c r="J70" s="48"/>
      <c r="K70" s="88">
        <f t="shared" si="2"/>
      </c>
      <c r="M70" s="96">
        <v>69</v>
      </c>
      <c r="N70" s="95" t="s">
        <v>143</v>
      </c>
      <c r="O70" s="98"/>
      <c r="P70" s="20"/>
      <c r="Q70" s="39">
        <v>149</v>
      </c>
      <c r="R70" s="95" t="s">
        <v>187</v>
      </c>
      <c r="S70" s="79"/>
      <c r="T70" s="79"/>
      <c r="U70" s="79"/>
      <c r="V70" s="38"/>
    </row>
    <row r="71" spans="1:22" ht="25.5" customHeight="1">
      <c r="A71" s="24">
        <v>65</v>
      </c>
      <c r="B71" s="71">
        <f t="shared" si="3"/>
      </c>
      <c r="C71" s="45"/>
      <c r="D71" s="73">
        <f t="shared" si="4"/>
      </c>
      <c r="E71" s="46"/>
      <c r="F71" s="47"/>
      <c r="G71" s="46"/>
      <c r="H71" s="48"/>
      <c r="I71" s="87">
        <f t="shared" si="1"/>
      </c>
      <c r="J71" s="48"/>
      <c r="K71" s="31">
        <f t="shared" si="2"/>
      </c>
      <c r="M71" s="96">
        <v>70</v>
      </c>
      <c r="N71" s="95" t="s">
        <v>144</v>
      </c>
      <c r="O71" s="98"/>
      <c r="P71" s="20"/>
      <c r="Q71" s="39">
        <v>150</v>
      </c>
      <c r="R71" s="95" t="s">
        <v>188</v>
      </c>
      <c r="S71" s="79"/>
      <c r="T71" s="79"/>
      <c r="U71" s="79"/>
      <c r="V71" s="38"/>
    </row>
    <row r="72" spans="1:22" ht="25.5" customHeight="1">
      <c r="A72" s="24">
        <v>66</v>
      </c>
      <c r="B72" s="71">
        <f aca="true" t="shared" si="5" ref="B72:B90">IF(C72=0,"",$D$3)</f>
      </c>
      <c r="C72" s="45"/>
      <c r="D72" s="73">
        <f t="shared" si="4"/>
      </c>
      <c r="E72" s="46"/>
      <c r="F72" s="47"/>
      <c r="G72" s="46"/>
      <c r="H72" s="48"/>
      <c r="I72" s="87">
        <f aca="true" t="shared" si="6" ref="I72:I90">IF(H72="","",VLOOKUP(H72,$M$2:$N$74,2))</f>
      </c>
      <c r="J72" s="48"/>
      <c r="K72" s="31">
        <f t="shared" si="2"/>
      </c>
      <c r="M72" s="96">
        <v>71</v>
      </c>
      <c r="N72" s="95" t="s">
        <v>255</v>
      </c>
      <c r="O72" s="98"/>
      <c r="P72" s="20"/>
      <c r="Q72" s="39">
        <v>151</v>
      </c>
      <c r="R72" s="95" t="s">
        <v>258</v>
      </c>
      <c r="S72" s="79"/>
      <c r="T72" s="79"/>
      <c r="U72" s="79"/>
      <c r="V72" s="38"/>
    </row>
    <row r="73" spans="1:22" ht="25.5" customHeight="1">
      <c r="A73" s="24">
        <v>67</v>
      </c>
      <c r="B73" s="71">
        <f t="shared" si="5"/>
      </c>
      <c r="C73" s="45"/>
      <c r="D73" s="73">
        <f aca="true" t="shared" si="7" ref="D73:D90">PHONETIC(C73)</f>
      </c>
      <c r="E73" s="46"/>
      <c r="F73" s="47"/>
      <c r="G73" s="46"/>
      <c r="H73" s="48"/>
      <c r="I73" s="87">
        <f t="shared" si="6"/>
      </c>
      <c r="J73" s="48"/>
      <c r="K73" s="88">
        <f t="shared" si="2"/>
      </c>
      <c r="M73" s="96">
        <v>72</v>
      </c>
      <c r="N73" s="95" t="s">
        <v>256</v>
      </c>
      <c r="O73" s="98"/>
      <c r="P73" s="20"/>
      <c r="Q73" s="39">
        <v>152</v>
      </c>
      <c r="R73" s="95" t="s">
        <v>259</v>
      </c>
      <c r="S73" s="79"/>
      <c r="T73" s="79"/>
      <c r="U73" s="79"/>
      <c r="V73" s="38"/>
    </row>
    <row r="74" spans="1:22" ht="25.5" customHeight="1" thickBot="1">
      <c r="A74" s="24">
        <v>68</v>
      </c>
      <c r="B74" s="71">
        <f t="shared" si="5"/>
      </c>
      <c r="C74" s="45"/>
      <c r="D74" s="73">
        <f t="shared" si="7"/>
      </c>
      <c r="E74" s="46"/>
      <c r="F74" s="47"/>
      <c r="G74" s="46"/>
      <c r="H74" s="48"/>
      <c r="I74" s="87">
        <f t="shared" si="6"/>
      </c>
      <c r="J74" s="48"/>
      <c r="K74" s="31">
        <f aca="true" t="shared" si="8" ref="K74:K90">IF(J74="","",VLOOKUP(J74,$Q$2:$U$74,2))</f>
      </c>
      <c r="M74" s="99">
        <v>73</v>
      </c>
      <c r="N74" s="100" t="s">
        <v>257</v>
      </c>
      <c r="O74" s="101"/>
      <c r="P74" s="20"/>
      <c r="Q74" s="102">
        <v>153</v>
      </c>
      <c r="R74" s="100" t="s">
        <v>260</v>
      </c>
      <c r="S74" s="4"/>
      <c r="T74" s="4"/>
      <c r="U74" s="4"/>
      <c r="V74" s="51"/>
    </row>
    <row r="75" spans="1:22" ht="25.5" customHeight="1">
      <c r="A75" s="24">
        <v>69</v>
      </c>
      <c r="B75" s="71">
        <f t="shared" si="5"/>
      </c>
      <c r="C75" s="45"/>
      <c r="D75" s="73">
        <f t="shared" si="7"/>
      </c>
      <c r="E75" s="46"/>
      <c r="F75" s="47"/>
      <c r="G75" s="46"/>
      <c r="H75" s="48"/>
      <c r="I75" s="87">
        <f t="shared" si="6"/>
      </c>
      <c r="J75" s="48"/>
      <c r="K75" s="31">
        <f t="shared" si="8"/>
      </c>
      <c r="M75" s="123"/>
      <c r="N75" s="95"/>
      <c r="O75" s="124"/>
      <c r="P75" s="124"/>
      <c r="Q75" s="125"/>
      <c r="R75" s="95"/>
      <c r="S75" s="79"/>
      <c r="T75" s="79"/>
      <c r="U75" s="79"/>
      <c r="V75" s="79"/>
    </row>
    <row r="76" spans="1:22" ht="25.5" customHeight="1">
      <c r="A76" s="24">
        <v>70</v>
      </c>
      <c r="B76" s="71">
        <f t="shared" si="5"/>
      </c>
      <c r="C76" s="45"/>
      <c r="D76" s="73">
        <f t="shared" si="7"/>
      </c>
      <c r="E76" s="46"/>
      <c r="F76" s="47"/>
      <c r="G76" s="46"/>
      <c r="H76" s="48"/>
      <c r="I76" s="87">
        <f t="shared" si="6"/>
      </c>
      <c r="J76" s="48"/>
      <c r="K76" s="88">
        <f t="shared" si="8"/>
      </c>
      <c r="M76" s="123"/>
      <c r="N76" s="95"/>
      <c r="O76" s="124"/>
      <c r="P76" s="124"/>
      <c r="Q76" s="125"/>
      <c r="R76" s="95"/>
      <c r="S76" s="79"/>
      <c r="T76" s="79"/>
      <c r="U76" s="79"/>
      <c r="V76" s="79"/>
    </row>
    <row r="77" spans="1:22" ht="25.5" customHeight="1">
      <c r="A77" s="24">
        <v>71</v>
      </c>
      <c r="B77" s="71">
        <f t="shared" si="5"/>
      </c>
      <c r="C77" s="45"/>
      <c r="D77" s="73">
        <f t="shared" si="7"/>
      </c>
      <c r="E77" s="46"/>
      <c r="F77" s="47"/>
      <c r="G77" s="46"/>
      <c r="H77" s="48"/>
      <c r="I77" s="87">
        <f t="shared" si="6"/>
      </c>
      <c r="J77" s="48"/>
      <c r="K77" s="31">
        <f t="shared" si="8"/>
      </c>
      <c r="M77" s="123"/>
      <c r="N77" s="95"/>
      <c r="O77" s="124"/>
      <c r="P77" s="124"/>
      <c r="Q77" s="125"/>
      <c r="R77" s="95"/>
      <c r="S77" s="79"/>
      <c r="T77" s="79"/>
      <c r="U77" s="79"/>
      <c r="V77" s="79"/>
    </row>
    <row r="78" spans="1:22" ht="25.5" customHeight="1">
      <c r="A78" s="24">
        <v>72</v>
      </c>
      <c r="B78" s="71">
        <f t="shared" si="5"/>
      </c>
      <c r="C78" s="45"/>
      <c r="D78" s="73">
        <f t="shared" si="7"/>
      </c>
      <c r="E78" s="46"/>
      <c r="F78" s="47"/>
      <c r="G78" s="46"/>
      <c r="H78" s="48"/>
      <c r="I78" s="87">
        <f t="shared" si="6"/>
      </c>
      <c r="J78" s="48"/>
      <c r="K78" s="31">
        <f t="shared" si="8"/>
      </c>
      <c r="M78" s="123"/>
      <c r="N78" s="95"/>
      <c r="O78" s="124"/>
      <c r="P78" s="124"/>
      <c r="Q78" s="125"/>
      <c r="R78" s="95"/>
      <c r="S78" s="79"/>
      <c r="T78" s="79"/>
      <c r="U78" s="79"/>
      <c r="V78" s="79"/>
    </row>
    <row r="79" spans="1:22" ht="25.5" customHeight="1">
      <c r="A79" s="24">
        <v>73</v>
      </c>
      <c r="B79" s="71">
        <f t="shared" si="5"/>
      </c>
      <c r="C79" s="45"/>
      <c r="D79" s="73">
        <f t="shared" si="7"/>
      </c>
      <c r="E79" s="46"/>
      <c r="F79" s="47"/>
      <c r="G79" s="46"/>
      <c r="H79" s="48"/>
      <c r="I79" s="87">
        <f t="shared" si="6"/>
      </c>
      <c r="J79" s="48"/>
      <c r="K79" s="88">
        <f t="shared" si="8"/>
      </c>
      <c r="M79" s="123"/>
      <c r="N79" s="95"/>
      <c r="O79" s="124"/>
      <c r="P79" s="124"/>
      <c r="Q79" s="125"/>
      <c r="R79" s="95"/>
      <c r="S79" s="79"/>
      <c r="T79" s="79"/>
      <c r="U79" s="79"/>
      <c r="V79" s="79"/>
    </row>
    <row r="80" spans="1:22" ht="25.5" customHeight="1">
      <c r="A80" s="24">
        <v>74</v>
      </c>
      <c r="B80" s="71">
        <f t="shared" si="5"/>
      </c>
      <c r="C80" s="45"/>
      <c r="D80" s="73">
        <f t="shared" si="7"/>
      </c>
      <c r="E80" s="46"/>
      <c r="F80" s="47"/>
      <c r="G80" s="46"/>
      <c r="H80" s="48"/>
      <c r="I80" s="87">
        <f t="shared" si="6"/>
      </c>
      <c r="J80" s="48"/>
      <c r="K80" s="31">
        <f t="shared" si="8"/>
      </c>
      <c r="M80" s="123"/>
      <c r="N80" s="95"/>
      <c r="O80" s="124"/>
      <c r="P80" s="124"/>
      <c r="Q80" s="125"/>
      <c r="R80" s="95"/>
      <c r="S80" s="79"/>
      <c r="T80" s="79"/>
      <c r="U80" s="79"/>
      <c r="V80" s="79"/>
    </row>
    <row r="81" spans="1:22" ht="25.5" customHeight="1">
      <c r="A81" s="24">
        <v>75</v>
      </c>
      <c r="B81" s="71">
        <f t="shared" si="5"/>
      </c>
      <c r="C81" s="45"/>
      <c r="D81" s="73">
        <f t="shared" si="7"/>
      </c>
      <c r="E81" s="46"/>
      <c r="F81" s="47"/>
      <c r="G81" s="46"/>
      <c r="H81" s="48"/>
      <c r="I81" s="87">
        <f t="shared" si="6"/>
      </c>
      <c r="J81" s="48"/>
      <c r="K81" s="31">
        <f t="shared" si="8"/>
      </c>
      <c r="M81" s="123"/>
      <c r="N81" s="95"/>
      <c r="O81" s="124"/>
      <c r="P81" s="124"/>
      <c r="Q81" s="125"/>
      <c r="R81" s="95"/>
      <c r="S81" s="79"/>
      <c r="T81" s="79"/>
      <c r="U81" s="79"/>
      <c r="V81" s="79"/>
    </row>
    <row r="82" spans="1:22" ht="25.5" customHeight="1">
      <c r="A82" s="24">
        <v>76</v>
      </c>
      <c r="B82" s="71">
        <f t="shared" si="5"/>
      </c>
      <c r="C82" s="45"/>
      <c r="D82" s="73">
        <f t="shared" si="7"/>
      </c>
      <c r="E82" s="46"/>
      <c r="F82" s="47"/>
      <c r="G82" s="46"/>
      <c r="H82" s="48"/>
      <c r="I82" s="87">
        <f t="shared" si="6"/>
      </c>
      <c r="J82" s="48"/>
      <c r="K82" s="88">
        <f t="shared" si="8"/>
      </c>
      <c r="M82" s="123"/>
      <c r="N82" s="95"/>
      <c r="O82" s="124"/>
      <c r="P82" s="124"/>
      <c r="Q82" s="125"/>
      <c r="R82" s="95"/>
      <c r="S82" s="79"/>
      <c r="T82" s="79"/>
      <c r="U82" s="79"/>
      <c r="V82" s="79"/>
    </row>
    <row r="83" spans="1:22" ht="25.5" customHeight="1">
      <c r="A83" s="24">
        <v>77</v>
      </c>
      <c r="B83" s="71">
        <f t="shared" si="5"/>
      </c>
      <c r="C83" s="45"/>
      <c r="D83" s="73">
        <f t="shared" si="7"/>
      </c>
      <c r="E83" s="46"/>
      <c r="F83" s="47"/>
      <c r="G83" s="46"/>
      <c r="H83" s="48"/>
      <c r="I83" s="87">
        <f t="shared" si="6"/>
      </c>
      <c r="J83" s="48"/>
      <c r="K83" s="31">
        <f t="shared" si="8"/>
      </c>
      <c r="M83" s="123"/>
      <c r="N83" s="95"/>
      <c r="O83" s="124"/>
      <c r="P83" s="124"/>
      <c r="Q83" s="125"/>
      <c r="R83" s="95"/>
      <c r="S83" s="79"/>
      <c r="T83" s="79"/>
      <c r="U83" s="79"/>
      <c r="V83" s="79"/>
    </row>
    <row r="84" spans="1:22" ht="25.5" customHeight="1">
      <c r="A84" s="24">
        <v>78</v>
      </c>
      <c r="B84" s="71">
        <f t="shared" si="5"/>
      </c>
      <c r="C84" s="45"/>
      <c r="D84" s="73">
        <f t="shared" si="7"/>
      </c>
      <c r="E84" s="46"/>
      <c r="F84" s="47"/>
      <c r="G84" s="46"/>
      <c r="H84" s="48"/>
      <c r="I84" s="87">
        <f t="shared" si="6"/>
      </c>
      <c r="J84" s="48"/>
      <c r="K84" s="31">
        <f t="shared" si="8"/>
      </c>
      <c r="M84" s="123"/>
      <c r="N84" s="95"/>
      <c r="O84" s="124"/>
      <c r="P84" s="124"/>
      <c r="Q84" s="125"/>
      <c r="R84" s="95"/>
      <c r="S84" s="79"/>
      <c r="T84" s="79"/>
      <c r="U84" s="79"/>
      <c r="V84" s="79"/>
    </row>
    <row r="85" spans="1:22" ht="25.5" customHeight="1">
      <c r="A85" s="24">
        <v>79</v>
      </c>
      <c r="B85" s="71">
        <f t="shared" si="5"/>
      </c>
      <c r="C85" s="45"/>
      <c r="D85" s="73">
        <f t="shared" si="7"/>
      </c>
      <c r="E85" s="46"/>
      <c r="F85" s="47"/>
      <c r="G85" s="46"/>
      <c r="H85" s="48"/>
      <c r="I85" s="87">
        <f t="shared" si="6"/>
      </c>
      <c r="J85" s="48"/>
      <c r="K85" s="88">
        <f t="shared" si="8"/>
      </c>
      <c r="M85" s="123"/>
      <c r="N85" s="124"/>
      <c r="O85" s="124"/>
      <c r="P85" s="124"/>
      <c r="Q85" s="123"/>
      <c r="R85" s="124"/>
      <c r="S85" s="79"/>
      <c r="T85" s="79"/>
      <c r="U85" s="79"/>
      <c r="V85" s="79"/>
    </row>
    <row r="86" spans="1:18" ht="25.5" customHeight="1">
      <c r="A86" s="24">
        <v>80</v>
      </c>
      <c r="B86" s="71">
        <f t="shared" si="5"/>
      </c>
      <c r="C86" s="45"/>
      <c r="D86" s="73">
        <f t="shared" si="7"/>
      </c>
      <c r="E86" s="46"/>
      <c r="F86" s="47"/>
      <c r="G86" s="46"/>
      <c r="H86" s="48"/>
      <c r="I86" s="87">
        <f t="shared" si="6"/>
      </c>
      <c r="J86" s="48"/>
      <c r="K86" s="31">
        <f t="shared" si="8"/>
      </c>
      <c r="N86" s="20"/>
      <c r="O86" s="20"/>
      <c r="P86" s="20"/>
      <c r="R86" s="20"/>
    </row>
    <row r="87" spans="1:18" ht="25.5" customHeight="1">
      <c r="A87" s="24">
        <v>81</v>
      </c>
      <c r="B87" s="71">
        <f t="shared" si="5"/>
      </c>
      <c r="C87" s="45"/>
      <c r="D87" s="73">
        <f t="shared" si="7"/>
      </c>
      <c r="E87" s="46"/>
      <c r="F87" s="47"/>
      <c r="G87" s="46"/>
      <c r="H87" s="48"/>
      <c r="I87" s="87">
        <f t="shared" si="6"/>
      </c>
      <c r="J87" s="48"/>
      <c r="K87" s="31">
        <f t="shared" si="8"/>
      </c>
      <c r="N87" s="20"/>
      <c r="O87" s="20"/>
      <c r="P87" s="20"/>
      <c r="R87" s="20"/>
    </row>
    <row r="88" spans="1:18" ht="25.5" customHeight="1">
      <c r="A88" s="24">
        <v>82</v>
      </c>
      <c r="B88" s="71">
        <f t="shared" si="5"/>
      </c>
      <c r="C88" s="45"/>
      <c r="D88" s="73">
        <f t="shared" si="7"/>
      </c>
      <c r="E88" s="46"/>
      <c r="F88" s="47"/>
      <c r="G88" s="46"/>
      <c r="H88" s="48"/>
      <c r="I88" s="87">
        <f t="shared" si="6"/>
      </c>
      <c r="J88" s="48"/>
      <c r="K88" s="88">
        <f t="shared" si="8"/>
      </c>
      <c r="N88" s="20"/>
      <c r="O88" s="20"/>
      <c r="P88" s="20"/>
      <c r="R88" s="20"/>
    </row>
    <row r="89" spans="1:18" ht="25.5" customHeight="1">
      <c r="A89" s="24">
        <v>83</v>
      </c>
      <c r="B89" s="71">
        <f t="shared" si="5"/>
      </c>
      <c r="C89" s="45"/>
      <c r="D89" s="73">
        <f t="shared" si="7"/>
      </c>
      <c r="E89" s="46"/>
      <c r="F89" s="47"/>
      <c r="G89" s="46"/>
      <c r="H89" s="48"/>
      <c r="I89" s="87">
        <f t="shared" si="6"/>
      </c>
      <c r="J89" s="48"/>
      <c r="K89" s="31">
        <f t="shared" si="8"/>
      </c>
      <c r="N89" s="20"/>
      <c r="O89" s="20"/>
      <c r="P89" s="20"/>
      <c r="R89" s="20"/>
    </row>
    <row r="90" spans="1:18" ht="25.5" customHeight="1">
      <c r="A90" s="24">
        <v>84</v>
      </c>
      <c r="B90" s="71">
        <f t="shared" si="5"/>
      </c>
      <c r="C90" s="45"/>
      <c r="D90" s="73">
        <f t="shared" si="7"/>
      </c>
      <c r="E90" s="46"/>
      <c r="F90" s="47"/>
      <c r="G90" s="46"/>
      <c r="H90" s="48"/>
      <c r="I90" s="87">
        <f t="shared" si="6"/>
      </c>
      <c r="J90" s="48"/>
      <c r="K90" s="31">
        <f t="shared" si="8"/>
      </c>
      <c r="N90" s="20"/>
      <c r="O90" s="20"/>
      <c r="P90" s="20"/>
      <c r="R90" s="20"/>
    </row>
    <row r="91" spans="1:18" ht="25.5" customHeight="1">
      <c r="A91" s="248" t="s">
        <v>11</v>
      </c>
      <c r="B91" s="249"/>
      <c r="C91" s="52" t="str">
        <f>COUNTA(C7:C90)&amp;"名"</f>
        <v>1名</v>
      </c>
      <c r="D91" s="53"/>
      <c r="E91" s="54"/>
      <c r="F91" s="42"/>
      <c r="G91" s="30"/>
      <c r="H91" s="33" t="s">
        <v>11</v>
      </c>
      <c r="I91" s="34" t="str">
        <f>COUNTA(H7:H90)&amp;"名"</f>
        <v>1名</v>
      </c>
      <c r="J91" s="33" t="s">
        <v>11</v>
      </c>
      <c r="K91" s="34" t="str">
        <f>COUNTA(J7:J90)&amp;"名"</f>
        <v>1名</v>
      </c>
      <c r="N91" s="20"/>
      <c r="O91" s="20"/>
      <c r="P91" s="20"/>
      <c r="R91" s="20"/>
    </row>
  </sheetData>
  <sheetProtection sheet="1" selectLockedCells="1"/>
  <mergeCells count="14">
    <mergeCell ref="H5:I5"/>
    <mergeCell ref="J5:K5"/>
    <mergeCell ref="A91:B91"/>
    <mergeCell ref="M1:N1"/>
    <mergeCell ref="Q1:R1"/>
    <mergeCell ref="D3:G3"/>
    <mergeCell ref="J3:K3"/>
    <mergeCell ref="A5:A6"/>
    <mergeCell ref="B5:B6"/>
    <mergeCell ref="D5:D6"/>
    <mergeCell ref="E5:E6"/>
    <mergeCell ref="C5:C6"/>
    <mergeCell ref="F5:F6"/>
    <mergeCell ref="G5:G6"/>
  </mergeCells>
  <dataValidations count="8">
    <dataValidation type="list" allowBlank="1" showInputMessage="1" showErrorMessage="1" sqref="G7:G90">
      <formula1>$T$3:$T$16</formula1>
    </dataValidation>
    <dataValidation type="list" allowBlank="1" showInputMessage="1" showErrorMessage="1" sqref="E7:E90">
      <formula1>$S$3:$S$18</formula1>
    </dataValidation>
    <dataValidation type="whole" allowBlank="1" showInputMessage="1" showErrorMessage="1" prompt="組手競技一覧から番号を入力してください" error="７４から１４６までの数字を入力してください" sqref="J8:J90">
      <formula1>81</formula1>
      <formula2>153</formula2>
    </dataValidation>
    <dataValidation type="whole" allowBlank="1" showInputMessage="1" showErrorMessage="1" prompt="形競技一覧から番号を入力してください" error="１から７３までの数字を入力してください" sqref="H8:H90">
      <formula1>1</formula1>
      <formula2>73</formula2>
    </dataValidation>
    <dataValidation type="list" allowBlank="1" showInputMessage="1" showErrorMessage="1" prompt="男性か女性を選択" sqref="F7:F91">
      <formula1>$U$3:$U$5</formula1>
    </dataValidation>
    <dataValidation allowBlank="1" showInputMessage="1" showErrorMessage="1" imeMode="fullKatakana" sqref="D1:D5 D7:D65536"/>
    <dataValidation type="whole" allowBlank="1" showInputMessage="1" showErrorMessage="1" prompt="形競技一覧から番号を入力してください" error="１から７３までの数字を入力してください" sqref="H7">
      <formula1>1</formula1>
      <formula2>73</formula2>
    </dataValidation>
    <dataValidation type="whole" allowBlank="1" showInputMessage="1" showErrorMessage="1" prompt="組手競技一覧から番号を入力してください" error="81から153までの数字を入力してください" sqref="J7">
      <formula1>81</formula1>
      <formula2>153</formula2>
    </dataValidation>
  </dataValidations>
  <printOptions/>
  <pageMargins left="0.33" right="0.07" top="0.75" bottom="0.75" header="0.31" footer="0.31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1"/>
  <sheetViews>
    <sheetView showGridLines="0" tabSelected="1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25.5" customHeight="1"/>
  <cols>
    <col min="1" max="1" width="3.375" style="0" customWidth="1"/>
    <col min="2" max="2" width="15.625" style="23" customWidth="1"/>
    <col min="3" max="3" width="18.625" style="23" customWidth="1"/>
    <col min="4" max="4" width="18.625" style="0" customWidth="1"/>
    <col min="5" max="5" width="5.25390625" style="0" customWidth="1"/>
    <col min="6" max="6" width="5.25390625" style="17" customWidth="1"/>
    <col min="7" max="7" width="7.25390625" style="0" customWidth="1"/>
    <col min="8" max="8" width="4.875" style="18" customWidth="1"/>
    <col min="9" max="9" width="15.25390625" style="0" customWidth="1"/>
    <col min="10" max="10" width="5.00390625" style="18" customWidth="1"/>
    <col min="11" max="11" width="15.25390625" style="0" customWidth="1"/>
    <col min="12" max="12" width="6.375" style="0" customWidth="1"/>
    <col min="13" max="13" width="5.25390625" style="35" customWidth="1"/>
    <col min="14" max="14" width="30.625" style="10" customWidth="1"/>
    <col min="15" max="15" width="8.625" style="10" customWidth="1"/>
    <col min="16" max="16" width="5.25390625" style="10" customWidth="1"/>
    <col min="17" max="17" width="5.875" style="35" customWidth="1"/>
    <col min="18" max="18" width="33.25390625" style="10" customWidth="1"/>
    <col min="19" max="19" width="4.125" style="0" hidden="1" customWidth="1"/>
    <col min="20" max="20" width="3.25390625" style="0" hidden="1" customWidth="1"/>
    <col min="21" max="21" width="7.25390625" style="0" hidden="1" customWidth="1"/>
    <col min="22" max="22" width="8.625" style="0" customWidth="1"/>
  </cols>
  <sheetData>
    <row r="1" spans="2:22" ht="25.5" customHeight="1" thickBot="1">
      <c r="B1" s="257" t="str">
        <f>'審判申し込み'!A1</f>
        <v>第8回松濤館空手道親善大会　　</v>
      </c>
      <c r="C1" s="258"/>
      <c r="D1" s="258"/>
      <c r="J1" s="116" t="s">
        <v>0</v>
      </c>
      <c r="K1" s="117" t="s">
        <v>302</v>
      </c>
      <c r="L1" s="36"/>
      <c r="M1" s="250" t="s">
        <v>59</v>
      </c>
      <c r="N1" s="251"/>
      <c r="O1" s="122"/>
      <c r="P1" s="18"/>
      <c r="Q1" s="232" t="s">
        <v>60</v>
      </c>
      <c r="R1" s="233"/>
      <c r="S1" s="126"/>
      <c r="T1" s="126"/>
      <c r="U1" s="126"/>
      <c r="V1" s="127"/>
    </row>
    <row r="2" spans="2:22" ht="25.5" customHeight="1">
      <c r="B2" s="23" t="s">
        <v>200</v>
      </c>
      <c r="I2" s="44" t="s">
        <v>94</v>
      </c>
      <c r="J2" s="252"/>
      <c r="K2" s="252"/>
      <c r="L2" s="36"/>
      <c r="M2" s="89">
        <v>1</v>
      </c>
      <c r="N2" s="90" t="s">
        <v>110</v>
      </c>
      <c r="O2" s="91"/>
      <c r="Q2" s="89">
        <v>81</v>
      </c>
      <c r="R2" s="90" t="s">
        <v>161</v>
      </c>
      <c r="S2" s="103"/>
      <c r="T2" s="103"/>
      <c r="U2" s="103"/>
      <c r="V2" s="104"/>
    </row>
    <row r="3" spans="2:22" ht="25.5" customHeight="1">
      <c r="B3" s="41"/>
      <c r="C3" s="41" t="s">
        <v>263</v>
      </c>
      <c r="D3" s="255"/>
      <c r="E3" s="255"/>
      <c r="F3" s="255"/>
      <c r="G3" s="255"/>
      <c r="H3" s="43"/>
      <c r="I3" s="44" t="s">
        <v>265</v>
      </c>
      <c r="J3" s="256"/>
      <c r="K3" s="256"/>
      <c r="M3" s="39">
        <v>2</v>
      </c>
      <c r="N3" s="92" t="s">
        <v>277</v>
      </c>
      <c r="O3" s="40"/>
      <c r="Q3" s="39">
        <v>82</v>
      </c>
      <c r="R3" s="92" t="s">
        <v>281</v>
      </c>
      <c r="S3" s="79"/>
      <c r="T3" s="79"/>
      <c r="U3" s="79"/>
      <c r="V3" s="38"/>
    </row>
    <row r="4" spans="1:22" ht="25.5" customHeight="1">
      <c r="A4" s="36"/>
      <c r="M4" s="39">
        <v>3</v>
      </c>
      <c r="N4" s="92" t="s">
        <v>278</v>
      </c>
      <c r="O4" s="40"/>
      <c r="P4" s="21"/>
      <c r="Q4" s="39">
        <v>83</v>
      </c>
      <c r="R4" s="92" t="s">
        <v>282</v>
      </c>
      <c r="S4" s="79" t="s">
        <v>61</v>
      </c>
      <c r="T4" s="79" t="s">
        <v>62</v>
      </c>
      <c r="U4" s="79" t="s">
        <v>75</v>
      </c>
      <c r="V4" s="38"/>
    </row>
    <row r="5" spans="1:22" ht="20.25" customHeight="1">
      <c r="A5" s="236"/>
      <c r="B5" s="238" t="s">
        <v>58</v>
      </c>
      <c r="C5" s="238" t="s">
        <v>262</v>
      </c>
      <c r="D5" s="240"/>
      <c r="E5" s="238" t="s">
        <v>64</v>
      </c>
      <c r="F5" s="238" t="s">
        <v>65</v>
      </c>
      <c r="G5" s="242" t="s">
        <v>66</v>
      </c>
      <c r="H5" s="244" t="s">
        <v>67</v>
      </c>
      <c r="I5" s="245"/>
      <c r="J5" s="246" t="s">
        <v>68</v>
      </c>
      <c r="K5" s="247"/>
      <c r="L5" t="s">
        <v>267</v>
      </c>
      <c r="M5" s="39">
        <v>4</v>
      </c>
      <c r="N5" s="92" t="s">
        <v>117</v>
      </c>
      <c r="O5" s="40"/>
      <c r="P5" s="26"/>
      <c r="Q5" s="39">
        <v>84</v>
      </c>
      <c r="R5" s="92" t="s">
        <v>155</v>
      </c>
      <c r="S5" s="79" t="s">
        <v>69</v>
      </c>
      <c r="T5" s="79" t="s">
        <v>191</v>
      </c>
      <c r="U5" s="79" t="s">
        <v>90</v>
      </c>
      <c r="V5" s="38"/>
    </row>
    <row r="6" spans="1:22" ht="20.25" customHeight="1">
      <c r="A6" s="237"/>
      <c r="B6" s="239"/>
      <c r="C6" s="239"/>
      <c r="D6" s="241"/>
      <c r="E6" s="239"/>
      <c r="F6" s="239"/>
      <c r="G6" s="243"/>
      <c r="H6" s="27" t="s">
        <v>71</v>
      </c>
      <c r="I6" s="28" t="s">
        <v>72</v>
      </c>
      <c r="J6" s="27" t="s">
        <v>71</v>
      </c>
      <c r="K6" s="28" t="s">
        <v>72</v>
      </c>
      <c r="M6" s="39">
        <v>5</v>
      </c>
      <c r="N6" s="92" t="s">
        <v>109</v>
      </c>
      <c r="O6" s="40"/>
      <c r="P6" s="21"/>
      <c r="Q6" s="39">
        <v>85</v>
      </c>
      <c r="R6" s="92" t="s">
        <v>156</v>
      </c>
      <c r="S6" s="79" t="s">
        <v>189</v>
      </c>
      <c r="T6" s="79" t="s">
        <v>70</v>
      </c>
      <c r="U6" s="79"/>
      <c r="V6" s="38"/>
    </row>
    <row r="7" spans="1:22" ht="25.5" customHeight="1">
      <c r="A7" s="24">
        <v>1</v>
      </c>
      <c r="B7" s="71">
        <f aca="true" t="shared" si="0" ref="B7:B15">IF(C7=0,"",$D$3)</f>
      </c>
      <c r="C7" s="115"/>
      <c r="D7" s="107"/>
      <c r="E7" s="118"/>
      <c r="F7" s="119"/>
      <c r="G7" s="118"/>
      <c r="H7" s="120"/>
      <c r="I7" s="105">
        <f aca="true" t="shared" si="1" ref="I7:I15">IF(H7="","",VLOOKUP(H7,$M$2:$N$74,2))</f>
      </c>
      <c r="J7" s="120"/>
      <c r="K7" s="105">
        <f>IF(J7="","",VLOOKUP(J7,$Q$2:$U$74,2))</f>
      </c>
      <c r="L7">
        <f>IF(COUNTA(H7:K7)=4,2,IF(COUNTA(H7:K7)=3,1,0))</f>
        <v>0</v>
      </c>
      <c r="M7" s="39">
        <v>6</v>
      </c>
      <c r="N7" s="82" t="s">
        <v>269</v>
      </c>
      <c r="O7" s="40"/>
      <c r="P7" s="21"/>
      <c r="Q7" s="39">
        <v>86</v>
      </c>
      <c r="R7" s="82" t="s">
        <v>283</v>
      </c>
      <c r="S7" s="79" t="s">
        <v>74</v>
      </c>
      <c r="T7" s="79" t="s">
        <v>73</v>
      </c>
      <c r="U7" s="79"/>
      <c r="V7" s="38"/>
    </row>
    <row r="8" spans="1:22" ht="25.5" customHeight="1">
      <c r="A8" s="24">
        <v>2</v>
      </c>
      <c r="B8" s="71">
        <f t="shared" si="0"/>
      </c>
      <c r="C8" s="115"/>
      <c r="D8" s="107"/>
      <c r="E8" s="118"/>
      <c r="F8" s="119"/>
      <c r="G8" s="118"/>
      <c r="H8" s="120"/>
      <c r="I8" s="105">
        <f t="shared" si="1"/>
      </c>
      <c r="J8" s="120"/>
      <c r="K8" s="105">
        <f aca="true" t="shared" si="2" ref="K8:K14">IF(J8="","",VLOOKUP(J8,$Q$2:$U$74,2))</f>
      </c>
      <c r="L8">
        <f aca="true" t="shared" si="3" ref="L8:L71">IF(COUNTA(H8:K8)=4,2,IF(COUNTA(H8:K8)=3,1,0))</f>
        <v>0</v>
      </c>
      <c r="M8" s="39">
        <v>7</v>
      </c>
      <c r="N8" s="82" t="s">
        <v>270</v>
      </c>
      <c r="O8" s="40"/>
      <c r="P8" s="21"/>
      <c r="Q8" s="39">
        <v>87</v>
      </c>
      <c r="R8" s="82" t="s">
        <v>284</v>
      </c>
      <c r="S8" s="79" t="s">
        <v>77</v>
      </c>
      <c r="T8" s="79" t="s">
        <v>76</v>
      </c>
      <c r="U8" s="79"/>
      <c r="V8" s="38"/>
    </row>
    <row r="9" spans="1:22" ht="25.5" customHeight="1">
      <c r="A9" s="24">
        <v>3</v>
      </c>
      <c r="B9" s="71">
        <f t="shared" si="0"/>
      </c>
      <c r="C9" s="115"/>
      <c r="D9" s="107"/>
      <c r="E9" s="118"/>
      <c r="F9" s="119"/>
      <c r="G9" s="118"/>
      <c r="H9" s="120"/>
      <c r="I9" s="105">
        <f t="shared" si="1"/>
      </c>
      <c r="J9" s="120"/>
      <c r="K9" s="105">
        <f t="shared" si="2"/>
      </c>
      <c r="L9">
        <f t="shared" si="3"/>
        <v>0</v>
      </c>
      <c r="M9" s="39">
        <v>8</v>
      </c>
      <c r="N9" s="82" t="s">
        <v>271</v>
      </c>
      <c r="O9" s="40"/>
      <c r="P9" s="21"/>
      <c r="Q9" s="39">
        <v>88</v>
      </c>
      <c r="R9" s="82" t="s">
        <v>285</v>
      </c>
      <c r="S9" s="79" t="s">
        <v>79</v>
      </c>
      <c r="T9" s="79" t="s">
        <v>78</v>
      </c>
      <c r="U9" s="79"/>
      <c r="V9" s="38"/>
    </row>
    <row r="10" spans="1:22" ht="25.5" customHeight="1">
      <c r="A10" s="24">
        <v>4</v>
      </c>
      <c r="B10" s="71">
        <f t="shared" si="0"/>
      </c>
      <c r="C10" s="115"/>
      <c r="D10" s="107"/>
      <c r="E10" s="118"/>
      <c r="F10" s="119"/>
      <c r="G10" s="118"/>
      <c r="H10" s="120"/>
      <c r="I10" s="105">
        <f t="shared" si="1"/>
      </c>
      <c r="J10" s="120"/>
      <c r="K10" s="105">
        <f t="shared" si="2"/>
      </c>
      <c r="L10">
        <f t="shared" si="3"/>
        <v>0</v>
      </c>
      <c r="M10" s="39">
        <v>9</v>
      </c>
      <c r="N10" s="82" t="s">
        <v>272</v>
      </c>
      <c r="O10" s="40"/>
      <c r="P10" s="21"/>
      <c r="Q10" s="39">
        <v>89</v>
      </c>
      <c r="R10" s="82" t="s">
        <v>286</v>
      </c>
      <c r="S10" s="79" t="s">
        <v>81</v>
      </c>
      <c r="T10" s="79" t="s">
        <v>80</v>
      </c>
      <c r="U10" s="79"/>
      <c r="V10" s="38"/>
    </row>
    <row r="11" spans="1:22" ht="25.5" customHeight="1">
      <c r="A11" s="24">
        <v>5</v>
      </c>
      <c r="B11" s="71">
        <f t="shared" si="0"/>
      </c>
      <c r="C11" s="115"/>
      <c r="D11" s="107"/>
      <c r="E11" s="118"/>
      <c r="F11" s="119"/>
      <c r="G11" s="118"/>
      <c r="H11" s="120"/>
      <c r="I11" s="105">
        <f t="shared" si="1"/>
      </c>
      <c r="J11" s="120"/>
      <c r="K11" s="105">
        <f t="shared" si="2"/>
      </c>
      <c r="L11">
        <f t="shared" si="3"/>
        <v>0</v>
      </c>
      <c r="M11" s="39">
        <v>10</v>
      </c>
      <c r="N11" s="82" t="s">
        <v>118</v>
      </c>
      <c r="O11" s="40"/>
      <c r="P11" s="21"/>
      <c r="Q11" s="39">
        <v>90</v>
      </c>
      <c r="R11" s="82" t="s">
        <v>157</v>
      </c>
      <c r="S11" s="79" t="s">
        <v>83</v>
      </c>
      <c r="T11" s="79" t="s">
        <v>82</v>
      </c>
      <c r="U11" s="79"/>
      <c r="V11" s="38"/>
    </row>
    <row r="12" spans="1:22" ht="25.5" customHeight="1">
      <c r="A12" s="24">
        <v>6</v>
      </c>
      <c r="B12" s="71">
        <f t="shared" si="0"/>
      </c>
      <c r="C12" s="115"/>
      <c r="D12" s="107">
        <f>PHONETIC(C12)</f>
      </c>
      <c r="E12" s="118"/>
      <c r="F12" s="119"/>
      <c r="G12" s="118"/>
      <c r="H12" s="120"/>
      <c r="I12" s="105">
        <f t="shared" si="1"/>
      </c>
      <c r="J12" s="120"/>
      <c r="K12" s="105">
        <f t="shared" si="2"/>
      </c>
      <c r="L12">
        <f t="shared" si="3"/>
        <v>0</v>
      </c>
      <c r="M12" s="39">
        <v>11</v>
      </c>
      <c r="N12" s="82" t="s">
        <v>111</v>
      </c>
      <c r="O12" s="40"/>
      <c r="P12" s="21"/>
      <c r="Q12" s="39">
        <v>91</v>
      </c>
      <c r="R12" s="82" t="s">
        <v>158</v>
      </c>
      <c r="S12" s="79" t="s">
        <v>85</v>
      </c>
      <c r="T12" s="79" t="s">
        <v>84</v>
      </c>
      <c r="U12" s="79"/>
      <c r="V12" s="38"/>
    </row>
    <row r="13" spans="1:22" ht="25.5" customHeight="1">
      <c r="A13" s="24">
        <v>7</v>
      </c>
      <c r="B13" s="71">
        <f t="shared" si="0"/>
      </c>
      <c r="C13" s="115"/>
      <c r="D13" s="107">
        <f>PHONETIC(C13)</f>
      </c>
      <c r="E13" s="118"/>
      <c r="F13" s="119"/>
      <c r="G13" s="118"/>
      <c r="H13" s="120"/>
      <c r="I13" s="105">
        <f t="shared" si="1"/>
      </c>
      <c r="J13" s="120"/>
      <c r="K13" s="105">
        <f t="shared" si="2"/>
      </c>
      <c r="L13">
        <f t="shared" si="3"/>
        <v>0</v>
      </c>
      <c r="M13" s="39">
        <v>12</v>
      </c>
      <c r="N13" s="82" t="s">
        <v>112</v>
      </c>
      <c r="O13" s="40"/>
      <c r="P13" s="21"/>
      <c r="Q13" s="39">
        <v>92</v>
      </c>
      <c r="R13" s="82" t="s">
        <v>159</v>
      </c>
      <c r="S13" s="79" t="s">
        <v>87</v>
      </c>
      <c r="T13" s="79" t="s">
        <v>86</v>
      </c>
      <c r="U13" s="79"/>
      <c r="V13" s="38"/>
    </row>
    <row r="14" spans="1:22" ht="25.5" customHeight="1">
      <c r="A14" s="24">
        <v>8</v>
      </c>
      <c r="B14" s="71">
        <f t="shared" si="0"/>
      </c>
      <c r="C14" s="115"/>
      <c r="D14" s="107">
        <f>PHONETIC(C14)</f>
      </c>
      <c r="E14" s="118"/>
      <c r="F14" s="119"/>
      <c r="G14" s="118"/>
      <c r="H14" s="120"/>
      <c r="I14" s="105">
        <f t="shared" si="1"/>
      </c>
      <c r="J14" s="120"/>
      <c r="K14" s="105">
        <f t="shared" si="2"/>
      </c>
      <c r="L14">
        <f t="shared" si="3"/>
        <v>0</v>
      </c>
      <c r="M14" s="39">
        <v>13</v>
      </c>
      <c r="N14" s="82" t="s">
        <v>113</v>
      </c>
      <c r="O14" s="40"/>
      <c r="P14" s="21"/>
      <c r="Q14" s="39">
        <v>93</v>
      </c>
      <c r="R14" s="82" t="s">
        <v>160</v>
      </c>
      <c r="S14" s="79"/>
      <c r="T14" s="79" t="s">
        <v>88</v>
      </c>
      <c r="U14" s="79"/>
      <c r="V14" s="38"/>
    </row>
    <row r="15" spans="1:22" ht="25.5" customHeight="1">
      <c r="A15" s="24">
        <v>9</v>
      </c>
      <c r="B15" s="71">
        <f t="shared" si="0"/>
      </c>
      <c r="C15" s="115"/>
      <c r="D15" s="107">
        <f>PHONETIC(C15)</f>
      </c>
      <c r="E15" s="118"/>
      <c r="F15" s="119"/>
      <c r="G15" s="118"/>
      <c r="H15" s="120"/>
      <c r="I15" s="105">
        <f t="shared" si="1"/>
      </c>
      <c r="J15" s="120"/>
      <c r="K15" s="105">
        <f>IF(J15="","",VLOOKUP(J15,$Q$2:$U$74,2))</f>
      </c>
      <c r="L15">
        <f t="shared" si="3"/>
        <v>0</v>
      </c>
      <c r="M15" s="39">
        <v>14</v>
      </c>
      <c r="N15" s="95" t="s">
        <v>114</v>
      </c>
      <c r="O15" s="29"/>
      <c r="P15" s="21"/>
      <c r="Q15" s="39">
        <v>94</v>
      </c>
      <c r="R15" s="95" t="s">
        <v>162</v>
      </c>
      <c r="S15" s="79"/>
      <c r="T15" s="79" t="s">
        <v>89</v>
      </c>
      <c r="U15" s="79"/>
      <c r="V15" s="38"/>
    </row>
    <row r="16" spans="1:22" ht="25.5" customHeight="1">
      <c r="A16" s="24">
        <v>10</v>
      </c>
      <c r="B16" s="71">
        <f aca="true" t="shared" si="4" ref="B16:B71">IF(C16=0,"",$D$3)</f>
      </c>
      <c r="C16" s="115"/>
      <c r="D16" s="107">
        <f aca="true" t="shared" si="5" ref="D16:D71">PHONETIC(C16)</f>
      </c>
      <c r="E16" s="118"/>
      <c r="F16" s="119"/>
      <c r="G16" s="118"/>
      <c r="H16" s="120"/>
      <c r="I16" s="105">
        <f aca="true" t="shared" si="6" ref="I16:I73">IF(H16="","",VLOOKUP(H16,$M$2:$N$74,2))</f>
      </c>
      <c r="J16" s="120"/>
      <c r="K16" s="105">
        <f aca="true" t="shared" si="7" ref="K16:K73">IF(J16="","",VLOOKUP(J16,$Q$2:$U$74,2))</f>
      </c>
      <c r="L16">
        <f t="shared" si="3"/>
        <v>0</v>
      </c>
      <c r="M16" s="39">
        <v>15</v>
      </c>
      <c r="N16" s="82" t="s">
        <v>115</v>
      </c>
      <c r="O16" s="29"/>
      <c r="P16" s="21"/>
      <c r="Q16" s="39">
        <v>95</v>
      </c>
      <c r="R16" s="82" t="s">
        <v>163</v>
      </c>
      <c r="S16" s="79"/>
      <c r="T16" s="79" t="s">
        <v>190</v>
      </c>
      <c r="U16" s="79"/>
      <c r="V16" s="38"/>
    </row>
    <row r="17" spans="1:22" ht="25.5" customHeight="1">
      <c r="A17" s="24">
        <v>11</v>
      </c>
      <c r="B17" s="71">
        <f t="shared" si="4"/>
      </c>
      <c r="C17" s="115"/>
      <c r="D17" s="107">
        <f t="shared" si="5"/>
      </c>
      <c r="E17" s="118"/>
      <c r="F17" s="119"/>
      <c r="G17" s="118"/>
      <c r="H17" s="120"/>
      <c r="I17" s="105">
        <f t="shared" si="6"/>
      </c>
      <c r="J17" s="120"/>
      <c r="K17" s="105">
        <f t="shared" si="7"/>
      </c>
      <c r="L17">
        <f t="shared" si="3"/>
        <v>0</v>
      </c>
      <c r="M17" s="39">
        <v>16</v>
      </c>
      <c r="N17" s="95" t="s">
        <v>292</v>
      </c>
      <c r="O17" s="29"/>
      <c r="P17" s="21"/>
      <c r="Q17" s="39">
        <v>96</v>
      </c>
      <c r="R17" s="95" t="s">
        <v>231</v>
      </c>
      <c r="S17" s="79"/>
      <c r="T17" s="79"/>
      <c r="U17" s="79"/>
      <c r="V17" s="38"/>
    </row>
    <row r="18" spans="1:22" ht="25.5" customHeight="1">
      <c r="A18" s="24">
        <v>12</v>
      </c>
      <c r="B18" s="71">
        <f t="shared" si="4"/>
      </c>
      <c r="C18" s="115"/>
      <c r="D18" s="107">
        <f t="shared" si="5"/>
      </c>
      <c r="E18" s="118"/>
      <c r="F18" s="119"/>
      <c r="G18" s="118"/>
      <c r="H18" s="120"/>
      <c r="I18" s="105">
        <f t="shared" si="6"/>
      </c>
      <c r="J18" s="120"/>
      <c r="K18" s="105">
        <f t="shared" si="7"/>
      </c>
      <c r="L18">
        <f t="shared" si="3"/>
        <v>0</v>
      </c>
      <c r="M18" s="39">
        <v>17</v>
      </c>
      <c r="N18" s="95" t="s">
        <v>225</v>
      </c>
      <c r="O18" s="29"/>
      <c r="P18" s="21"/>
      <c r="Q18" s="39">
        <v>97</v>
      </c>
      <c r="R18" s="95" t="s">
        <v>232</v>
      </c>
      <c r="S18" s="79"/>
      <c r="T18" s="79"/>
      <c r="U18" s="79"/>
      <c r="V18" s="38"/>
    </row>
    <row r="19" spans="1:22" ht="25.5" customHeight="1">
      <c r="A19" s="24">
        <v>13</v>
      </c>
      <c r="B19" s="71">
        <f t="shared" si="4"/>
      </c>
      <c r="C19" s="115"/>
      <c r="D19" s="107">
        <f t="shared" si="5"/>
      </c>
      <c r="E19" s="118"/>
      <c r="F19" s="119"/>
      <c r="G19" s="118"/>
      <c r="H19" s="120"/>
      <c r="I19" s="105">
        <f t="shared" si="6"/>
      </c>
      <c r="J19" s="120"/>
      <c r="K19" s="105">
        <f t="shared" si="7"/>
      </c>
      <c r="L19">
        <f t="shared" si="3"/>
        <v>0</v>
      </c>
      <c r="M19" s="39">
        <v>18</v>
      </c>
      <c r="N19" s="95" t="s">
        <v>226</v>
      </c>
      <c r="O19" s="29"/>
      <c r="P19" s="21"/>
      <c r="Q19" s="39">
        <v>98</v>
      </c>
      <c r="R19" s="95" t="s">
        <v>233</v>
      </c>
      <c r="S19" s="79"/>
      <c r="T19" s="79"/>
      <c r="U19" s="79"/>
      <c r="V19" s="38"/>
    </row>
    <row r="20" spans="1:22" ht="25.5" customHeight="1">
      <c r="A20" s="24">
        <v>14</v>
      </c>
      <c r="B20" s="71">
        <f t="shared" si="4"/>
      </c>
      <c r="C20" s="115"/>
      <c r="D20" s="107">
        <f t="shared" si="5"/>
      </c>
      <c r="E20" s="118"/>
      <c r="F20" s="119"/>
      <c r="G20" s="118"/>
      <c r="H20" s="120"/>
      <c r="I20" s="105">
        <f t="shared" si="6"/>
      </c>
      <c r="J20" s="120"/>
      <c r="K20" s="105">
        <f t="shared" si="7"/>
      </c>
      <c r="L20">
        <f t="shared" si="3"/>
        <v>0</v>
      </c>
      <c r="M20" s="39">
        <v>19</v>
      </c>
      <c r="N20" s="95" t="s">
        <v>227</v>
      </c>
      <c r="O20" s="29"/>
      <c r="P20" s="21"/>
      <c r="Q20" s="39">
        <v>99</v>
      </c>
      <c r="R20" s="95" t="s">
        <v>234</v>
      </c>
      <c r="S20" s="79"/>
      <c r="T20" s="79"/>
      <c r="U20" s="79"/>
      <c r="V20" s="38"/>
    </row>
    <row r="21" spans="1:22" ht="25.5" customHeight="1">
      <c r="A21" s="24">
        <v>15</v>
      </c>
      <c r="B21" s="71">
        <f t="shared" si="4"/>
      </c>
      <c r="C21" s="115"/>
      <c r="D21" s="107">
        <f t="shared" si="5"/>
      </c>
      <c r="E21" s="118"/>
      <c r="F21" s="119"/>
      <c r="G21" s="118"/>
      <c r="H21" s="120"/>
      <c r="I21" s="105">
        <f t="shared" si="6"/>
      </c>
      <c r="J21" s="120"/>
      <c r="K21" s="105">
        <f t="shared" si="7"/>
      </c>
      <c r="L21">
        <f t="shared" si="3"/>
        <v>0</v>
      </c>
      <c r="M21" s="39">
        <v>20</v>
      </c>
      <c r="N21" s="95" t="s">
        <v>228</v>
      </c>
      <c r="O21" s="29"/>
      <c r="P21" s="49"/>
      <c r="Q21" s="39">
        <v>100</v>
      </c>
      <c r="R21" s="95" t="s">
        <v>235</v>
      </c>
      <c r="S21" s="79"/>
      <c r="T21" s="79"/>
      <c r="U21" s="79"/>
      <c r="V21" s="38"/>
    </row>
    <row r="22" spans="1:22" ht="25.5" customHeight="1">
      <c r="A22" s="24">
        <v>16</v>
      </c>
      <c r="B22" s="71">
        <f t="shared" si="4"/>
      </c>
      <c r="C22" s="115"/>
      <c r="D22" s="107">
        <f t="shared" si="5"/>
      </c>
      <c r="E22" s="118"/>
      <c r="F22" s="119"/>
      <c r="G22" s="118"/>
      <c r="H22" s="120"/>
      <c r="I22" s="105">
        <f t="shared" si="6"/>
      </c>
      <c r="J22" s="120"/>
      <c r="K22" s="105">
        <f t="shared" si="7"/>
      </c>
      <c r="L22">
        <f t="shared" si="3"/>
        <v>0</v>
      </c>
      <c r="M22" s="93">
        <v>21</v>
      </c>
      <c r="N22" s="95" t="s">
        <v>229</v>
      </c>
      <c r="O22" s="94"/>
      <c r="P22" s="49"/>
      <c r="Q22" s="39">
        <v>101</v>
      </c>
      <c r="R22" s="95" t="s">
        <v>236</v>
      </c>
      <c r="S22" s="79"/>
      <c r="T22" s="79"/>
      <c r="U22" s="79"/>
      <c r="V22" s="38"/>
    </row>
    <row r="23" spans="1:22" ht="25.5" customHeight="1">
      <c r="A23" s="24">
        <v>17</v>
      </c>
      <c r="B23" s="71">
        <f t="shared" si="4"/>
      </c>
      <c r="C23" s="115"/>
      <c r="D23" s="107">
        <f t="shared" si="5"/>
      </c>
      <c r="E23" s="118"/>
      <c r="F23" s="119"/>
      <c r="G23" s="118"/>
      <c r="H23" s="120"/>
      <c r="I23" s="105">
        <f t="shared" si="6"/>
      </c>
      <c r="J23" s="120"/>
      <c r="K23" s="105">
        <f t="shared" si="7"/>
      </c>
      <c r="L23">
        <f t="shared" si="3"/>
        <v>0</v>
      </c>
      <c r="M23" s="93">
        <v>22</v>
      </c>
      <c r="N23" s="95" t="s">
        <v>230</v>
      </c>
      <c r="O23" s="94"/>
      <c r="P23" s="49"/>
      <c r="Q23" s="39">
        <v>102</v>
      </c>
      <c r="R23" s="95" t="s">
        <v>295</v>
      </c>
      <c r="S23" s="79"/>
      <c r="T23" s="79"/>
      <c r="U23" s="79"/>
      <c r="V23" s="38"/>
    </row>
    <row r="24" spans="1:22" ht="25.5" customHeight="1">
      <c r="A24" s="24">
        <v>18</v>
      </c>
      <c r="B24" s="71">
        <f t="shared" si="4"/>
      </c>
      <c r="C24" s="115"/>
      <c r="D24" s="107">
        <f t="shared" si="5"/>
      </c>
      <c r="E24" s="118"/>
      <c r="F24" s="119"/>
      <c r="G24" s="118"/>
      <c r="H24" s="120"/>
      <c r="I24" s="105">
        <f t="shared" si="6"/>
      </c>
      <c r="J24" s="120"/>
      <c r="K24" s="105">
        <f t="shared" si="7"/>
      </c>
      <c r="L24">
        <f t="shared" si="3"/>
        <v>0</v>
      </c>
      <c r="M24" s="93">
        <v>23</v>
      </c>
      <c r="N24" s="95" t="s">
        <v>294</v>
      </c>
      <c r="O24" s="94"/>
      <c r="P24" s="50"/>
      <c r="Q24" s="39">
        <v>103</v>
      </c>
      <c r="R24" s="95" t="s">
        <v>296</v>
      </c>
      <c r="S24" s="79"/>
      <c r="T24" s="79"/>
      <c r="U24" s="79"/>
      <c r="V24" s="38"/>
    </row>
    <row r="25" spans="1:22" ht="25.5" customHeight="1">
      <c r="A25" s="24">
        <v>19</v>
      </c>
      <c r="B25" s="71">
        <f t="shared" si="4"/>
      </c>
      <c r="C25" s="115"/>
      <c r="D25" s="107">
        <f t="shared" si="5"/>
      </c>
      <c r="E25" s="118"/>
      <c r="F25" s="119"/>
      <c r="G25" s="118"/>
      <c r="H25" s="120"/>
      <c r="I25" s="105">
        <f t="shared" si="6"/>
      </c>
      <c r="J25" s="120"/>
      <c r="K25" s="105">
        <f t="shared" si="7"/>
      </c>
      <c r="L25">
        <f t="shared" si="3"/>
        <v>0</v>
      </c>
      <c r="M25" s="93">
        <v>24</v>
      </c>
      <c r="N25" s="92" t="s">
        <v>280</v>
      </c>
      <c r="O25" s="94"/>
      <c r="P25" s="50"/>
      <c r="Q25" s="39">
        <v>104</v>
      </c>
      <c r="R25" s="95" t="s">
        <v>297</v>
      </c>
      <c r="S25" s="79"/>
      <c r="T25" s="79"/>
      <c r="U25" s="79"/>
      <c r="V25" s="38"/>
    </row>
    <row r="26" spans="1:22" ht="25.5" customHeight="1">
      <c r="A26" s="24">
        <v>20</v>
      </c>
      <c r="B26" s="71">
        <f t="shared" si="4"/>
      </c>
      <c r="C26" s="115"/>
      <c r="D26" s="107">
        <f t="shared" si="5"/>
      </c>
      <c r="E26" s="118"/>
      <c r="F26" s="119"/>
      <c r="G26" s="118"/>
      <c r="H26" s="120"/>
      <c r="I26" s="105">
        <f t="shared" si="6"/>
      </c>
      <c r="J26" s="120"/>
      <c r="K26" s="105">
        <f t="shared" si="7"/>
      </c>
      <c r="L26">
        <f t="shared" si="3"/>
        <v>0</v>
      </c>
      <c r="M26" s="93">
        <v>25</v>
      </c>
      <c r="N26" s="92" t="s">
        <v>279</v>
      </c>
      <c r="O26" s="94"/>
      <c r="P26" s="50"/>
      <c r="Q26" s="39">
        <v>105</v>
      </c>
      <c r="R26" s="92" t="s">
        <v>177</v>
      </c>
      <c r="S26" s="79"/>
      <c r="T26" s="79"/>
      <c r="U26" s="79"/>
      <c r="V26" s="38"/>
    </row>
    <row r="27" spans="1:22" ht="25.5" customHeight="1">
      <c r="A27" s="24">
        <v>21</v>
      </c>
      <c r="B27" s="71">
        <f t="shared" si="4"/>
      </c>
      <c r="C27" s="115"/>
      <c r="D27" s="107">
        <f t="shared" si="5"/>
      </c>
      <c r="E27" s="118"/>
      <c r="F27" s="119"/>
      <c r="G27" s="118"/>
      <c r="H27" s="120"/>
      <c r="I27" s="105">
        <f t="shared" si="6"/>
      </c>
      <c r="J27" s="120"/>
      <c r="K27" s="105">
        <f t="shared" si="7"/>
      </c>
      <c r="L27">
        <f t="shared" si="3"/>
        <v>0</v>
      </c>
      <c r="M27" s="96">
        <v>26</v>
      </c>
      <c r="N27" s="82" t="s">
        <v>273</v>
      </c>
      <c r="O27" s="97"/>
      <c r="Q27" s="39">
        <v>106</v>
      </c>
      <c r="R27" s="92" t="s">
        <v>178</v>
      </c>
      <c r="S27" s="79"/>
      <c r="T27" s="79"/>
      <c r="U27" s="79"/>
      <c r="V27" s="38"/>
    </row>
    <row r="28" spans="1:22" ht="25.5" customHeight="1" thickBot="1">
      <c r="A28" s="24">
        <v>22</v>
      </c>
      <c r="B28" s="71">
        <f t="shared" si="4"/>
      </c>
      <c r="C28" s="115"/>
      <c r="D28" s="107">
        <f t="shared" si="5"/>
      </c>
      <c r="E28" s="118"/>
      <c r="F28" s="119"/>
      <c r="G28" s="118"/>
      <c r="H28" s="120"/>
      <c r="I28" s="105">
        <f t="shared" si="6"/>
      </c>
      <c r="J28" s="120"/>
      <c r="K28" s="105">
        <f t="shared" si="7"/>
      </c>
      <c r="L28">
        <f t="shared" si="3"/>
        <v>0</v>
      </c>
      <c r="M28" s="96">
        <v>27</v>
      </c>
      <c r="N28" s="82" t="s">
        <v>274</v>
      </c>
      <c r="O28" s="97"/>
      <c r="Q28" s="39">
        <v>107</v>
      </c>
      <c r="R28" s="82" t="s">
        <v>287</v>
      </c>
      <c r="S28" s="4"/>
      <c r="T28" s="4"/>
      <c r="U28" s="4"/>
      <c r="V28" s="38"/>
    </row>
    <row r="29" spans="1:22" ht="25.5" customHeight="1">
      <c r="A29" s="24">
        <v>23</v>
      </c>
      <c r="B29" s="71">
        <f t="shared" si="4"/>
      </c>
      <c r="C29" s="115"/>
      <c r="D29" s="107">
        <f t="shared" si="5"/>
      </c>
      <c r="E29" s="118"/>
      <c r="F29" s="119"/>
      <c r="G29" s="118"/>
      <c r="H29" s="120"/>
      <c r="I29" s="105">
        <f t="shared" si="6"/>
      </c>
      <c r="J29" s="120"/>
      <c r="K29" s="105">
        <f t="shared" si="7"/>
      </c>
      <c r="L29">
        <f t="shared" si="3"/>
        <v>0</v>
      </c>
      <c r="M29" s="96">
        <v>28</v>
      </c>
      <c r="N29" s="82" t="s">
        <v>275</v>
      </c>
      <c r="O29" s="98"/>
      <c r="Q29" s="39">
        <v>108</v>
      </c>
      <c r="R29" s="82" t="s">
        <v>288</v>
      </c>
      <c r="S29" s="79"/>
      <c r="T29" s="79"/>
      <c r="U29" s="79"/>
      <c r="V29" s="38"/>
    </row>
    <row r="30" spans="1:22" ht="25.5" customHeight="1">
      <c r="A30" s="24">
        <v>24</v>
      </c>
      <c r="B30" s="71">
        <f t="shared" si="4"/>
      </c>
      <c r="C30" s="115"/>
      <c r="D30" s="107">
        <f t="shared" si="5"/>
      </c>
      <c r="E30" s="118"/>
      <c r="F30" s="119"/>
      <c r="G30" s="118"/>
      <c r="H30" s="120"/>
      <c r="I30" s="105">
        <f t="shared" si="6"/>
      </c>
      <c r="J30" s="120"/>
      <c r="K30" s="105">
        <f t="shared" si="7"/>
      </c>
      <c r="L30">
        <f t="shared" si="3"/>
        <v>0</v>
      </c>
      <c r="M30" s="96">
        <v>29</v>
      </c>
      <c r="N30" s="82" t="s">
        <v>276</v>
      </c>
      <c r="O30" s="98"/>
      <c r="Q30" s="39">
        <v>109</v>
      </c>
      <c r="R30" s="82" t="s">
        <v>289</v>
      </c>
      <c r="S30" s="79"/>
      <c r="T30" s="79"/>
      <c r="U30" s="79"/>
      <c r="V30" s="38"/>
    </row>
    <row r="31" spans="1:22" ht="25.5" customHeight="1">
      <c r="A31" s="24">
        <v>25</v>
      </c>
      <c r="B31" s="71">
        <f t="shared" si="4"/>
      </c>
      <c r="C31" s="115"/>
      <c r="D31" s="107">
        <f t="shared" si="5"/>
      </c>
      <c r="E31" s="118"/>
      <c r="F31" s="119"/>
      <c r="G31" s="118"/>
      <c r="H31" s="120"/>
      <c r="I31" s="105">
        <f t="shared" si="6"/>
      </c>
      <c r="J31" s="120"/>
      <c r="K31" s="105">
        <f t="shared" si="7"/>
      </c>
      <c r="L31">
        <f t="shared" si="3"/>
        <v>0</v>
      </c>
      <c r="M31" s="96">
        <v>30</v>
      </c>
      <c r="N31" s="82" t="s">
        <v>135</v>
      </c>
      <c r="O31" s="97"/>
      <c r="Q31" s="39">
        <v>110</v>
      </c>
      <c r="R31" s="82" t="s">
        <v>290</v>
      </c>
      <c r="S31" s="79"/>
      <c r="T31" s="79"/>
      <c r="U31" s="79"/>
      <c r="V31" s="38"/>
    </row>
    <row r="32" spans="1:22" ht="25.5" customHeight="1">
      <c r="A32" s="24">
        <v>26</v>
      </c>
      <c r="B32" s="71">
        <f t="shared" si="4"/>
      </c>
      <c r="C32" s="115"/>
      <c r="D32" s="107">
        <f t="shared" si="5"/>
      </c>
      <c r="E32" s="118"/>
      <c r="F32" s="119"/>
      <c r="G32" s="118"/>
      <c r="H32" s="120"/>
      <c r="I32" s="105">
        <f t="shared" si="6"/>
      </c>
      <c r="J32" s="120"/>
      <c r="K32" s="105">
        <f t="shared" si="7"/>
      </c>
      <c r="L32">
        <f t="shared" si="3"/>
        <v>0</v>
      </c>
      <c r="M32" s="96">
        <v>31</v>
      </c>
      <c r="N32" s="82" t="s">
        <v>136</v>
      </c>
      <c r="O32" s="97"/>
      <c r="Q32" s="39">
        <v>111</v>
      </c>
      <c r="R32" s="82" t="s">
        <v>179</v>
      </c>
      <c r="S32" s="79"/>
      <c r="T32" s="79"/>
      <c r="U32" s="79"/>
      <c r="V32" s="38"/>
    </row>
    <row r="33" spans="1:22" ht="25.5" customHeight="1">
      <c r="A33" s="24">
        <v>27</v>
      </c>
      <c r="B33" s="71">
        <f t="shared" si="4"/>
      </c>
      <c r="C33" s="115"/>
      <c r="D33" s="107">
        <f t="shared" si="5"/>
      </c>
      <c r="E33" s="118"/>
      <c r="F33" s="119"/>
      <c r="G33" s="118"/>
      <c r="H33" s="120"/>
      <c r="I33" s="105">
        <f t="shared" si="6"/>
      </c>
      <c r="J33" s="120"/>
      <c r="K33" s="105">
        <f t="shared" si="7"/>
      </c>
      <c r="L33">
        <f t="shared" si="3"/>
        <v>0</v>
      </c>
      <c r="M33" s="96">
        <v>32</v>
      </c>
      <c r="N33" s="82" t="s">
        <v>137</v>
      </c>
      <c r="O33" s="98"/>
      <c r="P33" s="20"/>
      <c r="Q33" s="39">
        <v>112</v>
      </c>
      <c r="R33" s="82" t="s">
        <v>180</v>
      </c>
      <c r="S33" s="79"/>
      <c r="T33" s="79"/>
      <c r="U33" s="79"/>
      <c r="V33" s="38"/>
    </row>
    <row r="34" spans="1:22" ht="25.5" customHeight="1">
      <c r="A34" s="24">
        <v>28</v>
      </c>
      <c r="B34" s="71">
        <f t="shared" si="4"/>
      </c>
      <c r="C34" s="115"/>
      <c r="D34" s="107">
        <f t="shared" si="5"/>
      </c>
      <c r="E34" s="118"/>
      <c r="F34" s="119"/>
      <c r="G34" s="118"/>
      <c r="H34" s="120"/>
      <c r="I34" s="105">
        <f t="shared" si="6"/>
      </c>
      <c r="J34" s="120"/>
      <c r="K34" s="105">
        <f t="shared" si="7"/>
      </c>
      <c r="L34">
        <f t="shared" si="3"/>
        <v>0</v>
      </c>
      <c r="M34" s="96">
        <v>33</v>
      </c>
      <c r="N34" s="82" t="s">
        <v>138</v>
      </c>
      <c r="O34" s="98"/>
      <c r="P34" s="20"/>
      <c r="Q34" s="39">
        <v>113</v>
      </c>
      <c r="R34" s="82" t="s">
        <v>181</v>
      </c>
      <c r="S34" s="79"/>
      <c r="T34" s="79"/>
      <c r="U34" s="79"/>
      <c r="V34" s="38"/>
    </row>
    <row r="35" spans="1:22" ht="25.5" customHeight="1">
      <c r="A35" s="24">
        <v>29</v>
      </c>
      <c r="B35" s="71">
        <f t="shared" si="4"/>
      </c>
      <c r="C35" s="115"/>
      <c r="D35" s="107">
        <f t="shared" si="5"/>
      </c>
      <c r="E35" s="118"/>
      <c r="F35" s="119"/>
      <c r="G35" s="118"/>
      <c r="H35" s="120"/>
      <c r="I35" s="105">
        <f t="shared" si="6"/>
      </c>
      <c r="J35" s="120"/>
      <c r="K35" s="105">
        <f t="shared" si="7"/>
      </c>
      <c r="L35">
        <f t="shared" si="3"/>
        <v>0</v>
      </c>
      <c r="M35" s="96">
        <v>34</v>
      </c>
      <c r="N35" s="95" t="s">
        <v>139</v>
      </c>
      <c r="O35" s="98"/>
      <c r="P35" s="20"/>
      <c r="Q35" s="39">
        <v>114</v>
      </c>
      <c r="R35" s="82" t="s">
        <v>182</v>
      </c>
      <c r="S35" s="79"/>
      <c r="T35" s="79"/>
      <c r="U35" s="79"/>
      <c r="V35" s="38"/>
    </row>
    <row r="36" spans="1:22" ht="25.5" customHeight="1">
      <c r="A36" s="24">
        <v>30</v>
      </c>
      <c r="B36" s="71">
        <f t="shared" si="4"/>
      </c>
      <c r="C36" s="115"/>
      <c r="D36" s="107">
        <f t="shared" si="5"/>
      </c>
      <c r="E36" s="118"/>
      <c r="F36" s="119"/>
      <c r="G36" s="118"/>
      <c r="H36" s="120"/>
      <c r="I36" s="105">
        <f t="shared" si="6"/>
      </c>
      <c r="J36" s="120"/>
      <c r="K36" s="105">
        <f t="shared" si="7"/>
      </c>
      <c r="L36">
        <f t="shared" si="3"/>
        <v>0</v>
      </c>
      <c r="M36" s="96">
        <v>35</v>
      </c>
      <c r="N36" s="82" t="s">
        <v>140</v>
      </c>
      <c r="O36" s="98"/>
      <c r="P36" s="20"/>
      <c r="Q36" s="39">
        <v>115</v>
      </c>
      <c r="R36" s="95" t="s">
        <v>183</v>
      </c>
      <c r="S36" s="79"/>
      <c r="T36" s="79"/>
      <c r="U36" s="79"/>
      <c r="V36" s="38"/>
    </row>
    <row r="37" spans="1:22" ht="25.5" customHeight="1">
      <c r="A37" s="24">
        <v>31</v>
      </c>
      <c r="B37" s="71">
        <f t="shared" si="4"/>
      </c>
      <c r="C37" s="115"/>
      <c r="D37" s="107">
        <f t="shared" si="5"/>
      </c>
      <c r="E37" s="118"/>
      <c r="F37" s="119"/>
      <c r="G37" s="118"/>
      <c r="H37" s="120"/>
      <c r="I37" s="105">
        <f t="shared" si="6"/>
      </c>
      <c r="J37" s="120"/>
      <c r="K37" s="105">
        <f t="shared" si="7"/>
      </c>
      <c r="L37">
        <f t="shared" si="3"/>
        <v>0</v>
      </c>
      <c r="M37" s="96">
        <v>36</v>
      </c>
      <c r="N37" s="95" t="s">
        <v>291</v>
      </c>
      <c r="O37" s="98"/>
      <c r="P37" s="20"/>
      <c r="Q37" s="39">
        <v>116</v>
      </c>
      <c r="R37" s="82" t="s">
        <v>184</v>
      </c>
      <c r="S37" s="79"/>
      <c r="T37" s="79"/>
      <c r="U37" s="79"/>
      <c r="V37" s="38"/>
    </row>
    <row r="38" spans="1:22" ht="25.5" customHeight="1">
      <c r="A38" s="24">
        <v>32</v>
      </c>
      <c r="B38" s="71">
        <f t="shared" si="4"/>
      </c>
      <c r="C38" s="115"/>
      <c r="D38" s="107">
        <f t="shared" si="5"/>
      </c>
      <c r="E38" s="118"/>
      <c r="F38" s="119"/>
      <c r="G38" s="118"/>
      <c r="H38" s="120"/>
      <c r="I38" s="105">
        <f t="shared" si="6"/>
      </c>
      <c r="J38" s="120"/>
      <c r="K38" s="105">
        <f t="shared" si="7"/>
      </c>
      <c r="L38">
        <f t="shared" si="3"/>
        <v>0</v>
      </c>
      <c r="M38" s="96">
        <v>37</v>
      </c>
      <c r="N38" s="95" t="s">
        <v>243</v>
      </c>
      <c r="O38" s="98"/>
      <c r="P38" s="20"/>
      <c r="Q38" s="39">
        <v>117</v>
      </c>
      <c r="R38" s="95" t="s">
        <v>249</v>
      </c>
      <c r="S38" s="79"/>
      <c r="T38" s="79"/>
      <c r="U38" s="79"/>
      <c r="V38" s="38"/>
    </row>
    <row r="39" spans="1:22" ht="25.5" customHeight="1">
      <c r="A39" s="24">
        <v>33</v>
      </c>
      <c r="B39" s="71">
        <f t="shared" si="4"/>
      </c>
      <c r="C39" s="115"/>
      <c r="D39" s="107">
        <f t="shared" si="5"/>
      </c>
      <c r="E39" s="118"/>
      <c r="F39" s="119"/>
      <c r="G39" s="118"/>
      <c r="H39" s="120"/>
      <c r="I39" s="105">
        <f t="shared" si="6"/>
      </c>
      <c r="J39" s="120"/>
      <c r="K39" s="105">
        <f t="shared" si="7"/>
      </c>
      <c r="L39">
        <f t="shared" si="3"/>
        <v>0</v>
      </c>
      <c r="M39" s="96">
        <v>38</v>
      </c>
      <c r="N39" s="95" t="s">
        <v>244</v>
      </c>
      <c r="O39" s="98"/>
      <c r="P39" s="20"/>
      <c r="Q39" s="39">
        <v>118</v>
      </c>
      <c r="R39" s="95" t="s">
        <v>250</v>
      </c>
      <c r="S39" s="79"/>
      <c r="T39" s="79"/>
      <c r="U39" s="79"/>
      <c r="V39" s="38"/>
    </row>
    <row r="40" spans="1:22" ht="25.5" customHeight="1">
      <c r="A40" s="24">
        <v>34</v>
      </c>
      <c r="B40" s="71">
        <f t="shared" si="4"/>
      </c>
      <c r="C40" s="115"/>
      <c r="D40" s="107">
        <f t="shared" si="5"/>
      </c>
      <c r="E40" s="118"/>
      <c r="F40" s="119"/>
      <c r="G40" s="118"/>
      <c r="H40" s="120"/>
      <c r="I40" s="105">
        <f t="shared" si="6"/>
      </c>
      <c r="J40" s="120"/>
      <c r="K40" s="105">
        <f t="shared" si="7"/>
      </c>
      <c r="L40">
        <f t="shared" si="3"/>
        <v>0</v>
      </c>
      <c r="M40" s="96">
        <v>39</v>
      </c>
      <c r="N40" s="95" t="s">
        <v>245</v>
      </c>
      <c r="O40" s="98"/>
      <c r="P40" s="20"/>
      <c r="Q40" s="39">
        <v>119</v>
      </c>
      <c r="R40" s="95" t="s">
        <v>251</v>
      </c>
      <c r="S40" s="79"/>
      <c r="T40" s="79"/>
      <c r="U40" s="79"/>
      <c r="V40" s="38"/>
    </row>
    <row r="41" spans="1:22" ht="25.5" customHeight="1">
      <c r="A41" s="24">
        <v>35</v>
      </c>
      <c r="B41" s="71">
        <f t="shared" si="4"/>
      </c>
      <c r="C41" s="115"/>
      <c r="D41" s="107">
        <f t="shared" si="5"/>
      </c>
      <c r="E41" s="118"/>
      <c r="F41" s="119"/>
      <c r="G41" s="118"/>
      <c r="H41" s="120"/>
      <c r="I41" s="105">
        <f t="shared" si="6"/>
      </c>
      <c r="J41" s="120"/>
      <c r="K41" s="105">
        <f t="shared" si="7"/>
      </c>
      <c r="L41">
        <f t="shared" si="3"/>
        <v>0</v>
      </c>
      <c r="M41" s="96">
        <v>40</v>
      </c>
      <c r="N41" s="95" t="s">
        <v>246</v>
      </c>
      <c r="O41" s="98"/>
      <c r="P41" s="20"/>
      <c r="Q41" s="39">
        <v>120</v>
      </c>
      <c r="R41" s="95" t="s">
        <v>252</v>
      </c>
      <c r="S41" s="79"/>
      <c r="T41" s="79"/>
      <c r="U41" s="79"/>
      <c r="V41" s="38"/>
    </row>
    <row r="42" spans="1:22" ht="25.5" customHeight="1">
      <c r="A42" s="24">
        <v>36</v>
      </c>
      <c r="B42" s="71">
        <f t="shared" si="4"/>
      </c>
      <c r="C42" s="115"/>
      <c r="D42" s="107">
        <f t="shared" si="5"/>
      </c>
      <c r="E42" s="118"/>
      <c r="F42" s="119"/>
      <c r="G42" s="118"/>
      <c r="H42" s="120"/>
      <c r="I42" s="105">
        <f t="shared" si="6"/>
      </c>
      <c r="J42" s="120"/>
      <c r="K42" s="105">
        <f t="shared" si="7"/>
      </c>
      <c r="L42">
        <f t="shared" si="3"/>
        <v>0</v>
      </c>
      <c r="M42" s="96">
        <v>41</v>
      </c>
      <c r="N42" s="95" t="s">
        <v>247</v>
      </c>
      <c r="O42" s="98"/>
      <c r="P42" s="20"/>
      <c r="Q42" s="39">
        <v>121</v>
      </c>
      <c r="R42" s="95" t="s">
        <v>253</v>
      </c>
      <c r="S42" s="79"/>
      <c r="T42" s="79"/>
      <c r="U42" s="79"/>
      <c r="V42" s="38"/>
    </row>
    <row r="43" spans="1:22" ht="25.5" customHeight="1">
      <c r="A43" s="24">
        <v>37</v>
      </c>
      <c r="B43" s="71">
        <f t="shared" si="4"/>
      </c>
      <c r="C43" s="115"/>
      <c r="D43" s="107">
        <f t="shared" si="5"/>
      </c>
      <c r="E43" s="118"/>
      <c r="F43" s="119"/>
      <c r="G43" s="118"/>
      <c r="H43" s="120"/>
      <c r="I43" s="105">
        <f t="shared" si="6"/>
      </c>
      <c r="J43" s="120"/>
      <c r="K43" s="105">
        <f t="shared" si="7"/>
      </c>
      <c r="L43">
        <f t="shared" si="3"/>
        <v>0</v>
      </c>
      <c r="M43" s="96">
        <v>42</v>
      </c>
      <c r="N43" s="95" t="s">
        <v>248</v>
      </c>
      <c r="O43" s="98"/>
      <c r="P43" s="20"/>
      <c r="Q43" s="39">
        <v>122</v>
      </c>
      <c r="R43" s="95" t="s">
        <v>254</v>
      </c>
      <c r="S43" s="79"/>
      <c r="T43" s="79"/>
      <c r="U43" s="79"/>
      <c r="V43" s="38"/>
    </row>
    <row r="44" spans="1:22" ht="25.5" customHeight="1" thickBot="1">
      <c r="A44" s="24">
        <v>38</v>
      </c>
      <c r="B44" s="71">
        <f t="shared" si="4"/>
      </c>
      <c r="C44" s="115"/>
      <c r="D44" s="107">
        <f t="shared" si="5"/>
      </c>
      <c r="E44" s="118"/>
      <c r="F44" s="119"/>
      <c r="G44" s="118"/>
      <c r="H44" s="120"/>
      <c r="I44" s="105">
        <f t="shared" si="6"/>
      </c>
      <c r="J44" s="120"/>
      <c r="K44" s="105">
        <f t="shared" si="7"/>
      </c>
      <c r="L44">
        <f t="shared" si="3"/>
        <v>0</v>
      </c>
      <c r="M44" s="99">
        <v>43</v>
      </c>
      <c r="N44" s="100" t="s">
        <v>293</v>
      </c>
      <c r="O44" s="101"/>
      <c r="P44" s="20"/>
      <c r="Q44" s="39">
        <v>123</v>
      </c>
      <c r="R44" s="95" t="s">
        <v>298</v>
      </c>
      <c r="S44" s="79"/>
      <c r="T44" s="79"/>
      <c r="U44" s="79"/>
      <c r="V44" s="38"/>
    </row>
    <row r="45" spans="1:22" ht="25.5" customHeight="1">
      <c r="A45" s="24">
        <v>39</v>
      </c>
      <c r="B45" s="71">
        <f t="shared" si="4"/>
      </c>
      <c r="C45" s="115"/>
      <c r="D45" s="107">
        <f t="shared" si="5"/>
      </c>
      <c r="E45" s="118"/>
      <c r="F45" s="119"/>
      <c r="G45" s="118"/>
      <c r="H45" s="120"/>
      <c r="I45" s="105">
        <f t="shared" si="6"/>
      </c>
      <c r="J45" s="120"/>
      <c r="K45" s="105">
        <f t="shared" si="7"/>
      </c>
      <c r="L45">
        <f t="shared" si="3"/>
        <v>0</v>
      </c>
      <c r="M45" s="123"/>
      <c r="N45" s="95"/>
      <c r="O45" s="124"/>
      <c r="P45" s="20"/>
      <c r="Q45" s="39">
        <v>124</v>
      </c>
      <c r="R45" s="95" t="s">
        <v>299</v>
      </c>
      <c r="S45" s="79"/>
      <c r="T45" s="79"/>
      <c r="U45" s="79"/>
      <c r="V45" s="38"/>
    </row>
    <row r="46" spans="1:22" ht="25.5" customHeight="1" thickBot="1">
      <c r="A46" s="24">
        <v>40</v>
      </c>
      <c r="B46" s="71">
        <f t="shared" si="4"/>
      </c>
      <c r="C46" s="115"/>
      <c r="D46" s="107">
        <f t="shared" si="5"/>
      </c>
      <c r="E46" s="118"/>
      <c r="F46" s="119"/>
      <c r="G46" s="118"/>
      <c r="H46" s="120"/>
      <c r="I46" s="105">
        <f t="shared" si="6"/>
      </c>
      <c r="J46" s="120"/>
      <c r="K46" s="105">
        <f t="shared" si="7"/>
      </c>
      <c r="L46">
        <f t="shared" si="3"/>
        <v>0</v>
      </c>
      <c r="M46" s="123"/>
      <c r="N46" s="95"/>
      <c r="O46" s="124"/>
      <c r="P46" s="20"/>
      <c r="Q46" s="102">
        <v>125</v>
      </c>
      <c r="R46" s="100" t="s">
        <v>300</v>
      </c>
      <c r="S46" s="4"/>
      <c r="T46" s="4"/>
      <c r="U46" s="4"/>
      <c r="V46" s="51"/>
    </row>
    <row r="47" spans="1:22" ht="25.5" customHeight="1">
      <c r="A47" s="24">
        <v>41</v>
      </c>
      <c r="B47" s="71">
        <f t="shared" si="4"/>
      </c>
      <c r="C47" s="115"/>
      <c r="D47" s="107">
        <f t="shared" si="5"/>
      </c>
      <c r="E47" s="118"/>
      <c r="F47" s="119"/>
      <c r="G47" s="118"/>
      <c r="H47" s="120"/>
      <c r="I47" s="105">
        <f t="shared" si="6"/>
      </c>
      <c r="J47" s="120"/>
      <c r="K47" s="105">
        <f t="shared" si="7"/>
      </c>
      <c r="L47">
        <f t="shared" si="3"/>
        <v>0</v>
      </c>
      <c r="M47" s="123"/>
      <c r="N47" s="82"/>
      <c r="O47" s="124"/>
      <c r="P47" s="20"/>
      <c r="Q47" s="125"/>
      <c r="R47" s="82"/>
      <c r="S47" s="79"/>
      <c r="T47" s="79"/>
      <c r="U47" s="79"/>
      <c r="V47" s="79"/>
    </row>
    <row r="48" spans="1:22" ht="25.5" customHeight="1">
      <c r="A48" s="24">
        <v>42</v>
      </c>
      <c r="B48" s="71">
        <f t="shared" si="4"/>
      </c>
      <c r="C48" s="115"/>
      <c r="D48" s="107">
        <f t="shared" si="5"/>
      </c>
      <c r="E48" s="118"/>
      <c r="F48" s="119"/>
      <c r="G48" s="118"/>
      <c r="H48" s="120"/>
      <c r="I48" s="105">
        <f t="shared" si="6"/>
      </c>
      <c r="J48" s="120"/>
      <c r="K48" s="105">
        <f t="shared" si="7"/>
      </c>
      <c r="L48">
        <f t="shared" si="3"/>
        <v>0</v>
      </c>
      <c r="M48" s="123"/>
      <c r="N48" s="82"/>
      <c r="O48" s="124"/>
      <c r="P48" s="20"/>
      <c r="Q48" s="125"/>
      <c r="R48" s="82"/>
      <c r="S48" s="79"/>
      <c r="T48" s="79"/>
      <c r="U48" s="79"/>
      <c r="V48" s="79"/>
    </row>
    <row r="49" spans="1:22" ht="25.5" customHeight="1">
      <c r="A49" s="24">
        <v>43</v>
      </c>
      <c r="B49" s="71">
        <f t="shared" si="4"/>
      </c>
      <c r="C49" s="115"/>
      <c r="D49" s="107">
        <f t="shared" si="5"/>
      </c>
      <c r="E49" s="118"/>
      <c r="F49" s="119"/>
      <c r="G49" s="118"/>
      <c r="H49" s="120"/>
      <c r="I49" s="105">
        <f t="shared" si="6"/>
      </c>
      <c r="J49" s="120"/>
      <c r="K49" s="105">
        <f t="shared" si="7"/>
      </c>
      <c r="L49">
        <f t="shared" si="3"/>
        <v>0</v>
      </c>
      <c r="M49" s="123"/>
      <c r="N49" s="82"/>
      <c r="O49" s="124"/>
      <c r="P49" s="20"/>
      <c r="Q49" s="125"/>
      <c r="R49" s="82"/>
      <c r="S49" s="79"/>
      <c r="T49" s="79"/>
      <c r="U49" s="79"/>
      <c r="V49" s="79"/>
    </row>
    <row r="50" spans="1:22" ht="25.5" customHeight="1">
      <c r="A50" s="24">
        <v>44</v>
      </c>
      <c r="B50" s="71">
        <f t="shared" si="4"/>
      </c>
      <c r="C50" s="115"/>
      <c r="D50" s="107">
        <f t="shared" si="5"/>
      </c>
      <c r="E50" s="118"/>
      <c r="F50" s="119"/>
      <c r="G50" s="118"/>
      <c r="H50" s="120"/>
      <c r="I50" s="105">
        <f t="shared" si="6"/>
      </c>
      <c r="J50" s="120"/>
      <c r="K50" s="105">
        <f t="shared" si="7"/>
      </c>
      <c r="L50">
        <f t="shared" si="3"/>
        <v>0</v>
      </c>
      <c r="M50" s="123"/>
      <c r="N50" s="82"/>
      <c r="O50" s="124"/>
      <c r="P50" s="20"/>
      <c r="Q50" s="125"/>
      <c r="R50" s="82"/>
      <c r="S50" s="79"/>
      <c r="T50" s="79"/>
      <c r="U50" s="79"/>
      <c r="V50" s="79"/>
    </row>
    <row r="51" spans="1:22" ht="25.5" customHeight="1">
      <c r="A51" s="24">
        <v>45</v>
      </c>
      <c r="B51" s="71">
        <f t="shared" si="4"/>
      </c>
      <c r="C51" s="115"/>
      <c r="D51" s="107">
        <f t="shared" si="5"/>
      </c>
      <c r="E51" s="118"/>
      <c r="F51" s="119"/>
      <c r="G51" s="118"/>
      <c r="H51" s="120"/>
      <c r="I51" s="105">
        <f t="shared" si="6"/>
      </c>
      <c r="J51" s="120"/>
      <c r="K51" s="105">
        <f t="shared" si="7"/>
      </c>
      <c r="L51">
        <f t="shared" si="3"/>
        <v>0</v>
      </c>
      <c r="M51" s="123"/>
      <c r="N51" s="82"/>
      <c r="O51" s="124"/>
      <c r="P51" s="20"/>
      <c r="Q51" s="125"/>
      <c r="R51" s="82"/>
      <c r="S51" s="79"/>
      <c r="T51" s="79"/>
      <c r="U51" s="79"/>
      <c r="V51" s="79"/>
    </row>
    <row r="52" spans="1:22" ht="25.5" customHeight="1">
      <c r="A52" s="24">
        <v>46</v>
      </c>
      <c r="B52" s="71">
        <f t="shared" si="4"/>
      </c>
      <c r="C52" s="115"/>
      <c r="D52" s="107">
        <f t="shared" si="5"/>
      </c>
      <c r="E52" s="118"/>
      <c r="F52" s="119"/>
      <c r="G52" s="118"/>
      <c r="H52" s="120"/>
      <c r="I52" s="105">
        <f t="shared" si="6"/>
      </c>
      <c r="J52" s="120"/>
      <c r="K52" s="105">
        <f t="shared" si="7"/>
      </c>
      <c r="L52">
        <f t="shared" si="3"/>
        <v>0</v>
      </c>
      <c r="M52" s="123"/>
      <c r="N52" s="82"/>
      <c r="O52" s="124"/>
      <c r="P52" s="20"/>
      <c r="Q52" s="125"/>
      <c r="R52" s="82"/>
      <c r="S52" s="79"/>
      <c r="T52" s="79"/>
      <c r="U52" s="79"/>
      <c r="V52" s="79"/>
    </row>
    <row r="53" spans="1:22" ht="25.5" customHeight="1">
      <c r="A53" s="24">
        <v>47</v>
      </c>
      <c r="B53" s="71">
        <f t="shared" si="4"/>
      </c>
      <c r="C53" s="115"/>
      <c r="D53" s="107">
        <f t="shared" si="5"/>
      </c>
      <c r="E53" s="118"/>
      <c r="F53" s="119"/>
      <c r="G53" s="118"/>
      <c r="H53" s="120"/>
      <c r="I53" s="105">
        <f t="shared" si="6"/>
      </c>
      <c r="J53" s="120"/>
      <c r="K53" s="105">
        <f t="shared" si="7"/>
      </c>
      <c r="L53">
        <f t="shared" si="3"/>
        <v>0</v>
      </c>
      <c r="M53" s="123"/>
      <c r="N53" s="82"/>
      <c r="O53" s="124"/>
      <c r="P53" s="20"/>
      <c r="Q53" s="125"/>
      <c r="R53" s="82"/>
      <c r="S53" s="79"/>
      <c r="T53" s="79"/>
      <c r="U53" s="79"/>
      <c r="V53" s="79"/>
    </row>
    <row r="54" spans="1:22" ht="25.5" customHeight="1">
      <c r="A54" s="24">
        <v>48</v>
      </c>
      <c r="B54" s="71">
        <f t="shared" si="4"/>
      </c>
      <c r="C54" s="115"/>
      <c r="D54" s="107">
        <f t="shared" si="5"/>
      </c>
      <c r="E54" s="118"/>
      <c r="F54" s="119"/>
      <c r="G54" s="118"/>
      <c r="H54" s="120"/>
      <c r="I54" s="105">
        <f t="shared" si="6"/>
      </c>
      <c r="J54" s="120"/>
      <c r="K54" s="105">
        <f t="shared" si="7"/>
      </c>
      <c r="L54">
        <f t="shared" si="3"/>
        <v>0</v>
      </c>
      <c r="M54" s="123"/>
      <c r="N54" s="82"/>
      <c r="O54" s="124"/>
      <c r="P54" s="20"/>
      <c r="Q54" s="125"/>
      <c r="R54" s="82"/>
      <c r="S54" s="79"/>
      <c r="T54" s="79"/>
      <c r="U54" s="79"/>
      <c r="V54" s="79"/>
    </row>
    <row r="55" spans="1:22" ht="25.5" customHeight="1">
      <c r="A55" s="24">
        <v>49</v>
      </c>
      <c r="B55" s="71">
        <f t="shared" si="4"/>
      </c>
      <c r="C55" s="115"/>
      <c r="D55" s="107">
        <f t="shared" si="5"/>
      </c>
      <c r="E55" s="118"/>
      <c r="F55" s="119"/>
      <c r="G55" s="118"/>
      <c r="H55" s="120"/>
      <c r="I55" s="105">
        <f t="shared" si="6"/>
      </c>
      <c r="J55" s="120"/>
      <c r="K55" s="105">
        <f t="shared" si="7"/>
      </c>
      <c r="L55">
        <f t="shared" si="3"/>
        <v>0</v>
      </c>
      <c r="M55" s="123"/>
      <c r="N55" s="95"/>
      <c r="O55" s="124"/>
      <c r="P55" s="20"/>
      <c r="Q55" s="125"/>
      <c r="R55" s="95"/>
      <c r="S55" s="79"/>
      <c r="T55" s="79"/>
      <c r="U55" s="79"/>
      <c r="V55" s="79"/>
    </row>
    <row r="56" spans="1:22" ht="25.5" customHeight="1">
      <c r="A56" s="24">
        <v>50</v>
      </c>
      <c r="B56" s="71">
        <f t="shared" si="4"/>
      </c>
      <c r="C56" s="115"/>
      <c r="D56" s="107">
        <f t="shared" si="5"/>
      </c>
      <c r="E56" s="118"/>
      <c r="F56" s="119"/>
      <c r="G56" s="118"/>
      <c r="H56" s="120"/>
      <c r="I56" s="105">
        <f t="shared" si="6"/>
      </c>
      <c r="J56" s="120"/>
      <c r="K56" s="105">
        <f t="shared" si="7"/>
      </c>
      <c r="L56">
        <f t="shared" si="3"/>
        <v>0</v>
      </c>
      <c r="M56" s="123"/>
      <c r="N56" s="82"/>
      <c r="O56" s="124"/>
      <c r="P56" s="20"/>
      <c r="Q56" s="125"/>
      <c r="R56" s="82"/>
      <c r="S56" s="79"/>
      <c r="T56" s="79"/>
      <c r="U56" s="79"/>
      <c r="V56" s="79"/>
    </row>
    <row r="57" spans="1:22" ht="25.5" customHeight="1">
      <c r="A57" s="24">
        <v>51</v>
      </c>
      <c r="B57" s="71">
        <f t="shared" si="4"/>
      </c>
      <c r="C57" s="115"/>
      <c r="D57" s="107">
        <f t="shared" si="5"/>
      </c>
      <c r="E57" s="118"/>
      <c r="F57" s="119"/>
      <c r="G57" s="118"/>
      <c r="H57" s="120"/>
      <c r="I57" s="105">
        <f t="shared" si="6"/>
      </c>
      <c r="J57" s="120"/>
      <c r="K57" s="105">
        <f t="shared" si="7"/>
      </c>
      <c r="L57">
        <f t="shared" si="3"/>
        <v>0</v>
      </c>
      <c r="M57" s="123"/>
      <c r="N57" s="95"/>
      <c r="O57" s="124"/>
      <c r="P57" s="20"/>
      <c r="Q57" s="125"/>
      <c r="R57" s="95"/>
      <c r="S57" s="79"/>
      <c r="T57" s="79"/>
      <c r="U57" s="79"/>
      <c r="V57" s="79"/>
    </row>
    <row r="58" spans="1:22" ht="25.5" customHeight="1">
      <c r="A58" s="24">
        <v>52</v>
      </c>
      <c r="B58" s="71">
        <f t="shared" si="4"/>
      </c>
      <c r="C58" s="115"/>
      <c r="D58" s="107">
        <f t="shared" si="5"/>
      </c>
      <c r="E58" s="118"/>
      <c r="F58" s="119"/>
      <c r="G58" s="118"/>
      <c r="H58" s="120"/>
      <c r="I58" s="105">
        <f t="shared" si="6"/>
      </c>
      <c r="J58" s="120"/>
      <c r="K58" s="105">
        <f t="shared" si="7"/>
      </c>
      <c r="L58">
        <f t="shared" si="3"/>
        <v>0</v>
      </c>
      <c r="M58" s="123"/>
      <c r="N58" s="95"/>
      <c r="O58" s="124"/>
      <c r="P58" s="20"/>
      <c r="Q58" s="125"/>
      <c r="R58" s="95"/>
      <c r="S58" s="79"/>
      <c r="T58" s="79"/>
      <c r="U58" s="79"/>
      <c r="V58" s="79"/>
    </row>
    <row r="59" spans="1:22" ht="25.5" customHeight="1">
      <c r="A59" s="24">
        <v>53</v>
      </c>
      <c r="B59" s="71">
        <f t="shared" si="4"/>
      </c>
      <c r="C59" s="115"/>
      <c r="D59" s="107">
        <f t="shared" si="5"/>
      </c>
      <c r="E59" s="118"/>
      <c r="F59" s="119"/>
      <c r="G59" s="118"/>
      <c r="H59" s="120"/>
      <c r="I59" s="105">
        <f t="shared" si="6"/>
      </c>
      <c r="J59" s="120"/>
      <c r="K59" s="105">
        <f t="shared" si="7"/>
      </c>
      <c r="L59">
        <f t="shared" si="3"/>
        <v>0</v>
      </c>
      <c r="M59" s="123"/>
      <c r="N59" s="95"/>
      <c r="O59" s="124"/>
      <c r="P59" s="20"/>
      <c r="Q59" s="125"/>
      <c r="R59" s="95"/>
      <c r="S59" s="79"/>
      <c r="T59" s="79"/>
      <c r="U59" s="79"/>
      <c r="V59" s="79"/>
    </row>
    <row r="60" spans="1:22" ht="25.5" customHeight="1">
      <c r="A60" s="24">
        <v>54</v>
      </c>
      <c r="B60" s="71">
        <f t="shared" si="4"/>
      </c>
      <c r="C60" s="115"/>
      <c r="D60" s="107">
        <f t="shared" si="5"/>
      </c>
      <c r="E60" s="118"/>
      <c r="F60" s="119"/>
      <c r="G60" s="118"/>
      <c r="H60" s="120"/>
      <c r="I60" s="105">
        <f t="shared" si="6"/>
      </c>
      <c r="J60" s="120"/>
      <c r="K60" s="105">
        <f t="shared" si="7"/>
      </c>
      <c r="L60">
        <f t="shared" si="3"/>
        <v>0</v>
      </c>
      <c r="M60" s="123"/>
      <c r="N60" s="95"/>
      <c r="O60" s="124"/>
      <c r="P60" s="20"/>
      <c r="Q60" s="125"/>
      <c r="R60" s="95"/>
      <c r="S60" s="79"/>
      <c r="T60" s="79"/>
      <c r="U60" s="79"/>
      <c r="V60" s="79"/>
    </row>
    <row r="61" spans="1:22" ht="25.5" customHeight="1">
      <c r="A61" s="24">
        <v>55</v>
      </c>
      <c r="B61" s="71">
        <f t="shared" si="4"/>
      </c>
      <c r="C61" s="115"/>
      <c r="D61" s="107">
        <f t="shared" si="5"/>
      </c>
      <c r="E61" s="118"/>
      <c r="F61" s="119"/>
      <c r="G61" s="118"/>
      <c r="H61" s="120"/>
      <c r="I61" s="105">
        <f t="shared" si="6"/>
      </c>
      <c r="J61" s="120"/>
      <c r="K61" s="105">
        <f t="shared" si="7"/>
      </c>
      <c r="L61">
        <f t="shared" si="3"/>
        <v>0</v>
      </c>
      <c r="M61" s="123"/>
      <c r="N61" s="95"/>
      <c r="O61" s="124"/>
      <c r="P61" s="20"/>
      <c r="Q61" s="125"/>
      <c r="R61" s="95"/>
      <c r="S61" s="79"/>
      <c r="T61" s="79"/>
      <c r="U61" s="79"/>
      <c r="V61" s="79"/>
    </row>
    <row r="62" spans="1:22" ht="25.5" customHeight="1">
      <c r="A62" s="24">
        <v>56</v>
      </c>
      <c r="B62" s="71">
        <f t="shared" si="4"/>
      </c>
      <c r="C62" s="115"/>
      <c r="D62" s="107">
        <f t="shared" si="5"/>
      </c>
      <c r="E62" s="118"/>
      <c r="F62" s="119"/>
      <c r="G62" s="118"/>
      <c r="H62" s="120"/>
      <c r="I62" s="105">
        <f t="shared" si="6"/>
      </c>
      <c r="J62" s="120"/>
      <c r="K62" s="105">
        <f t="shared" si="7"/>
      </c>
      <c r="L62">
        <f t="shared" si="3"/>
        <v>0</v>
      </c>
      <c r="M62" s="123"/>
      <c r="N62" s="95"/>
      <c r="O62" s="124"/>
      <c r="P62" s="20"/>
      <c r="Q62" s="125"/>
      <c r="R62" s="95"/>
      <c r="S62" s="79"/>
      <c r="T62" s="79"/>
      <c r="U62" s="79"/>
      <c r="V62" s="79"/>
    </row>
    <row r="63" spans="1:22" ht="25.5" customHeight="1">
      <c r="A63" s="24">
        <v>57</v>
      </c>
      <c r="B63" s="71">
        <f t="shared" si="4"/>
      </c>
      <c r="C63" s="115"/>
      <c r="D63" s="107">
        <f t="shared" si="5"/>
      </c>
      <c r="E63" s="118"/>
      <c r="F63" s="119"/>
      <c r="G63" s="118"/>
      <c r="H63" s="120"/>
      <c r="I63" s="105">
        <f t="shared" si="6"/>
      </c>
      <c r="J63" s="120"/>
      <c r="K63" s="105">
        <f t="shared" si="7"/>
      </c>
      <c r="L63">
        <f t="shared" si="3"/>
        <v>0</v>
      </c>
      <c r="M63" s="123"/>
      <c r="N63" s="95"/>
      <c r="O63" s="124"/>
      <c r="P63" s="20"/>
      <c r="Q63" s="125"/>
      <c r="R63" s="95"/>
      <c r="S63" s="79"/>
      <c r="T63" s="79"/>
      <c r="U63" s="79"/>
      <c r="V63" s="79"/>
    </row>
    <row r="64" spans="1:22" ht="25.5" customHeight="1">
      <c r="A64" s="24">
        <v>58</v>
      </c>
      <c r="B64" s="71">
        <f t="shared" si="4"/>
      </c>
      <c r="C64" s="115"/>
      <c r="D64" s="107">
        <f t="shared" si="5"/>
      </c>
      <c r="E64" s="118"/>
      <c r="F64" s="119"/>
      <c r="G64" s="118"/>
      <c r="H64" s="120"/>
      <c r="I64" s="105">
        <f t="shared" si="6"/>
      </c>
      <c r="J64" s="120"/>
      <c r="K64" s="105">
        <f t="shared" si="7"/>
      </c>
      <c r="L64">
        <f t="shared" si="3"/>
        <v>0</v>
      </c>
      <c r="M64" s="123"/>
      <c r="N64" s="95"/>
      <c r="O64" s="124"/>
      <c r="P64" s="20"/>
      <c r="Q64" s="125"/>
      <c r="R64" s="95"/>
      <c r="S64" s="79"/>
      <c r="T64" s="79"/>
      <c r="U64" s="79"/>
      <c r="V64" s="79"/>
    </row>
    <row r="65" spans="1:22" ht="25.5" customHeight="1">
      <c r="A65" s="24">
        <v>59</v>
      </c>
      <c r="B65" s="71">
        <f t="shared" si="4"/>
      </c>
      <c r="C65" s="115"/>
      <c r="D65" s="107">
        <f t="shared" si="5"/>
      </c>
      <c r="E65" s="118"/>
      <c r="F65" s="119"/>
      <c r="G65" s="118"/>
      <c r="H65" s="120"/>
      <c r="I65" s="105">
        <f t="shared" si="6"/>
      </c>
      <c r="J65" s="120"/>
      <c r="K65" s="105">
        <f t="shared" si="7"/>
      </c>
      <c r="L65">
        <f t="shared" si="3"/>
        <v>0</v>
      </c>
      <c r="M65" s="123"/>
      <c r="N65" s="95"/>
      <c r="O65" s="124"/>
      <c r="P65" s="20"/>
      <c r="Q65" s="125"/>
      <c r="R65" s="95"/>
      <c r="S65" s="79"/>
      <c r="T65" s="79"/>
      <c r="U65" s="79"/>
      <c r="V65" s="79"/>
    </row>
    <row r="66" spans="1:22" ht="25.5" customHeight="1">
      <c r="A66" s="24">
        <v>60</v>
      </c>
      <c r="B66" s="71">
        <f t="shared" si="4"/>
      </c>
      <c r="C66" s="115"/>
      <c r="D66" s="107">
        <f t="shared" si="5"/>
      </c>
      <c r="E66" s="118"/>
      <c r="F66" s="119"/>
      <c r="G66" s="118"/>
      <c r="H66" s="120"/>
      <c r="I66" s="105">
        <f t="shared" si="6"/>
      </c>
      <c r="J66" s="120"/>
      <c r="K66" s="105">
        <f t="shared" si="7"/>
      </c>
      <c r="L66">
        <f t="shared" si="3"/>
        <v>0</v>
      </c>
      <c r="M66" s="123"/>
      <c r="N66" s="95"/>
      <c r="O66" s="124"/>
      <c r="P66" s="20"/>
      <c r="Q66" s="125"/>
      <c r="R66" s="95"/>
      <c r="S66" s="79"/>
      <c r="T66" s="79"/>
      <c r="U66" s="79"/>
      <c r="V66" s="79"/>
    </row>
    <row r="67" spans="1:22" ht="25.5" customHeight="1">
      <c r="A67" s="24">
        <v>61</v>
      </c>
      <c r="B67" s="71">
        <f t="shared" si="4"/>
      </c>
      <c r="C67" s="115"/>
      <c r="D67" s="107">
        <f t="shared" si="5"/>
      </c>
      <c r="E67" s="118"/>
      <c r="F67" s="119"/>
      <c r="G67" s="118"/>
      <c r="H67" s="120"/>
      <c r="I67" s="105">
        <f t="shared" si="6"/>
      </c>
      <c r="J67" s="120"/>
      <c r="K67" s="105">
        <f t="shared" si="7"/>
      </c>
      <c r="L67">
        <f t="shared" si="3"/>
        <v>0</v>
      </c>
      <c r="M67" s="123"/>
      <c r="N67" s="95"/>
      <c r="O67" s="124"/>
      <c r="P67" s="20"/>
      <c r="Q67" s="125"/>
      <c r="R67" s="95"/>
      <c r="S67" s="79"/>
      <c r="T67" s="79"/>
      <c r="U67" s="79"/>
      <c r="V67" s="79"/>
    </row>
    <row r="68" spans="1:22" ht="25.5" customHeight="1">
      <c r="A68" s="24">
        <v>62</v>
      </c>
      <c r="B68" s="71">
        <f t="shared" si="4"/>
      </c>
      <c r="C68" s="115"/>
      <c r="D68" s="107">
        <f t="shared" si="5"/>
      </c>
      <c r="E68" s="118"/>
      <c r="F68" s="119"/>
      <c r="G68" s="118"/>
      <c r="H68" s="120"/>
      <c r="I68" s="105">
        <f t="shared" si="6"/>
      </c>
      <c r="J68" s="120"/>
      <c r="K68" s="105">
        <f t="shared" si="7"/>
      </c>
      <c r="L68">
        <f t="shared" si="3"/>
        <v>0</v>
      </c>
      <c r="M68" s="123"/>
      <c r="N68" s="95"/>
      <c r="O68" s="124"/>
      <c r="P68" s="20"/>
      <c r="Q68" s="125"/>
      <c r="R68" s="95"/>
      <c r="S68" s="79"/>
      <c r="T68" s="79"/>
      <c r="U68" s="79"/>
      <c r="V68" s="79"/>
    </row>
    <row r="69" spans="1:22" ht="25.5" customHeight="1">
      <c r="A69" s="24">
        <v>63</v>
      </c>
      <c r="B69" s="71">
        <f t="shared" si="4"/>
      </c>
      <c r="C69" s="115"/>
      <c r="D69" s="107">
        <f t="shared" si="5"/>
      </c>
      <c r="E69" s="118"/>
      <c r="F69" s="119"/>
      <c r="G69" s="118"/>
      <c r="H69" s="120"/>
      <c r="I69" s="105">
        <f t="shared" si="6"/>
      </c>
      <c r="J69" s="120"/>
      <c r="K69" s="105">
        <f t="shared" si="7"/>
      </c>
      <c r="L69">
        <f t="shared" si="3"/>
        <v>0</v>
      </c>
      <c r="M69" s="123"/>
      <c r="N69" s="95"/>
      <c r="O69" s="124"/>
      <c r="P69" s="20"/>
      <c r="Q69" s="125"/>
      <c r="R69" s="95"/>
      <c r="S69" s="79"/>
      <c r="T69" s="79"/>
      <c r="U69" s="79"/>
      <c r="V69" s="79"/>
    </row>
    <row r="70" spans="1:22" ht="25.5" customHeight="1">
      <c r="A70" s="24">
        <v>64</v>
      </c>
      <c r="B70" s="71">
        <f t="shared" si="4"/>
      </c>
      <c r="C70" s="115"/>
      <c r="D70" s="107">
        <f t="shared" si="5"/>
      </c>
      <c r="E70" s="118"/>
      <c r="F70" s="119"/>
      <c r="G70" s="118"/>
      <c r="H70" s="120"/>
      <c r="I70" s="105">
        <f t="shared" si="6"/>
      </c>
      <c r="J70" s="120"/>
      <c r="K70" s="105">
        <f t="shared" si="7"/>
      </c>
      <c r="L70">
        <f t="shared" si="3"/>
        <v>0</v>
      </c>
      <c r="M70" s="123"/>
      <c r="N70" s="95"/>
      <c r="O70" s="124"/>
      <c r="P70" s="20"/>
      <c r="Q70" s="125"/>
      <c r="R70" s="95"/>
      <c r="S70" s="79"/>
      <c r="T70" s="79"/>
      <c r="U70" s="79"/>
      <c r="V70" s="79"/>
    </row>
    <row r="71" spans="1:22" ht="25.5" customHeight="1">
      <c r="A71" s="24">
        <v>65</v>
      </c>
      <c r="B71" s="71">
        <f t="shared" si="4"/>
      </c>
      <c r="C71" s="115"/>
      <c r="D71" s="107">
        <f t="shared" si="5"/>
      </c>
      <c r="E71" s="118"/>
      <c r="F71" s="119"/>
      <c r="G71" s="118"/>
      <c r="H71" s="120"/>
      <c r="I71" s="105">
        <f t="shared" si="6"/>
      </c>
      <c r="J71" s="120"/>
      <c r="K71" s="105">
        <f t="shared" si="7"/>
      </c>
      <c r="L71">
        <f t="shared" si="3"/>
        <v>0</v>
      </c>
      <c r="M71" s="123"/>
      <c r="N71" s="95"/>
      <c r="O71" s="124"/>
      <c r="P71" s="20"/>
      <c r="Q71" s="125"/>
      <c r="R71" s="95"/>
      <c r="S71" s="79"/>
      <c r="T71" s="79"/>
      <c r="U71" s="79"/>
      <c r="V71" s="79"/>
    </row>
    <row r="72" spans="1:22" ht="25.5" customHeight="1">
      <c r="A72" s="24">
        <v>66</v>
      </c>
      <c r="B72" s="71">
        <f aca="true" t="shared" si="8" ref="B72:B90">IF(C72=0,"",$D$3)</f>
      </c>
      <c r="C72" s="115"/>
      <c r="D72" s="107">
        <f aca="true" t="shared" si="9" ref="D72:D90">PHONETIC(C72)</f>
      </c>
      <c r="E72" s="118"/>
      <c r="F72" s="119"/>
      <c r="G72" s="118"/>
      <c r="H72" s="120"/>
      <c r="I72" s="105">
        <f t="shared" si="6"/>
      </c>
      <c r="J72" s="120"/>
      <c r="K72" s="105">
        <f t="shared" si="7"/>
      </c>
      <c r="L72">
        <f aca="true" t="shared" si="10" ref="L72:L90">IF(COUNTA(H72:K72)=4,2,IF(COUNTA(H72:K72)=3,1,0))</f>
        <v>0</v>
      </c>
      <c r="M72" s="123"/>
      <c r="N72" s="95"/>
      <c r="O72" s="124"/>
      <c r="P72" s="20"/>
      <c r="Q72" s="125"/>
      <c r="R72" s="95"/>
      <c r="S72" s="79"/>
      <c r="T72" s="79"/>
      <c r="U72" s="79"/>
      <c r="V72" s="79"/>
    </row>
    <row r="73" spans="1:22" ht="25.5" customHeight="1">
      <c r="A73" s="24">
        <v>67</v>
      </c>
      <c r="B73" s="71">
        <f t="shared" si="8"/>
      </c>
      <c r="C73" s="115"/>
      <c r="D73" s="107">
        <f t="shared" si="9"/>
      </c>
      <c r="E73" s="118"/>
      <c r="F73" s="119"/>
      <c r="G73" s="118"/>
      <c r="H73" s="120"/>
      <c r="I73" s="105">
        <f t="shared" si="6"/>
      </c>
      <c r="J73" s="120"/>
      <c r="K73" s="105">
        <f t="shared" si="7"/>
      </c>
      <c r="L73">
        <f t="shared" si="10"/>
        <v>0</v>
      </c>
      <c r="M73" s="123"/>
      <c r="N73" s="95"/>
      <c r="O73" s="124"/>
      <c r="P73" s="20"/>
      <c r="Q73" s="125"/>
      <c r="R73" s="95"/>
      <c r="S73" s="79"/>
      <c r="T73" s="79"/>
      <c r="U73" s="79"/>
      <c r="V73" s="79"/>
    </row>
    <row r="74" spans="1:22" ht="25.5" customHeight="1">
      <c r="A74" s="24">
        <v>68</v>
      </c>
      <c r="B74" s="71">
        <f t="shared" si="8"/>
      </c>
      <c r="C74" s="115"/>
      <c r="D74" s="107">
        <f t="shared" si="9"/>
      </c>
      <c r="E74" s="118"/>
      <c r="F74" s="119"/>
      <c r="G74" s="118"/>
      <c r="H74" s="120"/>
      <c r="I74" s="105">
        <f aca="true" t="shared" si="11" ref="I74:I90">IF(H74="","",VLOOKUP(H74,$M$2:$N$74,2))</f>
      </c>
      <c r="J74" s="120"/>
      <c r="K74" s="105">
        <f aca="true" t="shared" si="12" ref="K74:K90">IF(J74="","",VLOOKUP(J74,$Q$2:$U$74,2))</f>
      </c>
      <c r="L74">
        <f t="shared" si="10"/>
        <v>0</v>
      </c>
      <c r="M74" s="123"/>
      <c r="N74" s="95"/>
      <c r="O74" s="124"/>
      <c r="P74" s="20"/>
      <c r="Q74" s="125"/>
      <c r="R74" s="95"/>
      <c r="S74" s="79"/>
      <c r="T74" s="79"/>
      <c r="U74" s="79"/>
      <c r="V74" s="79"/>
    </row>
    <row r="75" spans="1:22" ht="25.5" customHeight="1">
      <c r="A75" s="24">
        <v>69</v>
      </c>
      <c r="B75" s="71">
        <f t="shared" si="8"/>
      </c>
      <c r="C75" s="115"/>
      <c r="D75" s="107">
        <f t="shared" si="9"/>
      </c>
      <c r="E75" s="118"/>
      <c r="F75" s="119"/>
      <c r="G75" s="118"/>
      <c r="H75" s="120"/>
      <c r="I75" s="105">
        <f t="shared" si="11"/>
      </c>
      <c r="J75" s="120"/>
      <c r="K75" s="105">
        <f t="shared" si="12"/>
      </c>
      <c r="L75">
        <f t="shared" si="10"/>
        <v>0</v>
      </c>
      <c r="M75" s="123"/>
      <c r="N75" s="95"/>
      <c r="O75" s="124"/>
      <c r="P75" s="20"/>
      <c r="Q75" s="125"/>
      <c r="R75" s="95"/>
      <c r="S75" s="79"/>
      <c r="T75" s="79"/>
      <c r="U75" s="79"/>
      <c r="V75" s="79"/>
    </row>
    <row r="76" spans="1:22" ht="25.5" customHeight="1">
      <c r="A76" s="24">
        <v>70</v>
      </c>
      <c r="B76" s="71">
        <f t="shared" si="8"/>
      </c>
      <c r="C76" s="115"/>
      <c r="D76" s="107">
        <f t="shared" si="9"/>
      </c>
      <c r="E76" s="118"/>
      <c r="F76" s="119"/>
      <c r="G76" s="118"/>
      <c r="H76" s="120"/>
      <c r="I76" s="105">
        <f t="shared" si="11"/>
      </c>
      <c r="J76" s="120"/>
      <c r="K76" s="105">
        <f t="shared" si="12"/>
      </c>
      <c r="L76">
        <f t="shared" si="10"/>
        <v>0</v>
      </c>
      <c r="M76" s="123"/>
      <c r="N76" s="95"/>
      <c r="O76" s="124"/>
      <c r="P76" s="20"/>
      <c r="Q76" s="125"/>
      <c r="R76" s="95"/>
      <c r="S76" s="79"/>
      <c r="T76" s="79"/>
      <c r="U76" s="79"/>
      <c r="V76" s="79"/>
    </row>
    <row r="77" spans="1:22" ht="25.5" customHeight="1">
      <c r="A77" s="24">
        <v>71</v>
      </c>
      <c r="B77" s="71">
        <f t="shared" si="8"/>
      </c>
      <c r="C77" s="115"/>
      <c r="D77" s="107">
        <f t="shared" si="9"/>
      </c>
      <c r="E77" s="118"/>
      <c r="F77" s="119"/>
      <c r="G77" s="118"/>
      <c r="H77" s="120"/>
      <c r="I77" s="105">
        <f t="shared" si="11"/>
      </c>
      <c r="J77" s="120"/>
      <c r="K77" s="105">
        <f t="shared" si="12"/>
      </c>
      <c r="L77">
        <f t="shared" si="10"/>
        <v>0</v>
      </c>
      <c r="M77" s="123"/>
      <c r="N77" s="95"/>
      <c r="O77" s="124"/>
      <c r="P77" s="20"/>
      <c r="Q77" s="125"/>
      <c r="R77" s="95"/>
      <c r="S77" s="79"/>
      <c r="T77" s="79"/>
      <c r="U77" s="79"/>
      <c r="V77" s="79"/>
    </row>
    <row r="78" spans="1:22" ht="25.5" customHeight="1">
      <c r="A78" s="24">
        <v>72</v>
      </c>
      <c r="B78" s="71">
        <f t="shared" si="8"/>
      </c>
      <c r="C78" s="115"/>
      <c r="D78" s="107">
        <f t="shared" si="9"/>
      </c>
      <c r="E78" s="118"/>
      <c r="F78" s="119"/>
      <c r="G78" s="118"/>
      <c r="H78" s="120"/>
      <c r="I78" s="105">
        <f t="shared" si="11"/>
      </c>
      <c r="J78" s="120"/>
      <c r="K78" s="105">
        <f t="shared" si="12"/>
      </c>
      <c r="L78">
        <f t="shared" si="10"/>
        <v>0</v>
      </c>
      <c r="M78" s="123"/>
      <c r="N78" s="95"/>
      <c r="O78" s="124"/>
      <c r="P78" s="20"/>
      <c r="Q78" s="125"/>
      <c r="R78" s="95"/>
      <c r="S78" s="79"/>
      <c r="T78" s="79"/>
      <c r="U78" s="79"/>
      <c r="V78" s="79"/>
    </row>
    <row r="79" spans="1:22" ht="25.5" customHeight="1">
      <c r="A79" s="24">
        <v>73</v>
      </c>
      <c r="B79" s="71">
        <f t="shared" si="8"/>
      </c>
      <c r="C79" s="115"/>
      <c r="D79" s="107">
        <f t="shared" si="9"/>
      </c>
      <c r="E79" s="118"/>
      <c r="F79" s="119"/>
      <c r="G79" s="118"/>
      <c r="H79" s="120"/>
      <c r="I79" s="105">
        <f t="shared" si="11"/>
      </c>
      <c r="J79" s="120"/>
      <c r="K79" s="105">
        <f t="shared" si="12"/>
      </c>
      <c r="L79">
        <f t="shared" si="10"/>
        <v>0</v>
      </c>
      <c r="M79" s="123"/>
      <c r="N79" s="95"/>
      <c r="O79" s="124"/>
      <c r="P79" s="20"/>
      <c r="Q79" s="125"/>
      <c r="R79" s="95"/>
      <c r="S79" s="79"/>
      <c r="T79" s="79"/>
      <c r="U79" s="79"/>
      <c r="V79" s="79"/>
    </row>
    <row r="80" spans="1:22" ht="25.5" customHeight="1">
      <c r="A80" s="24">
        <v>74</v>
      </c>
      <c r="B80" s="71">
        <f t="shared" si="8"/>
      </c>
      <c r="C80" s="115"/>
      <c r="D80" s="107">
        <f t="shared" si="9"/>
      </c>
      <c r="E80" s="118"/>
      <c r="F80" s="119"/>
      <c r="G80" s="118"/>
      <c r="H80" s="120"/>
      <c r="I80" s="105">
        <f t="shared" si="11"/>
      </c>
      <c r="J80" s="120"/>
      <c r="K80" s="105">
        <f t="shared" si="12"/>
      </c>
      <c r="L80">
        <f t="shared" si="10"/>
        <v>0</v>
      </c>
      <c r="M80" s="123"/>
      <c r="N80" s="95"/>
      <c r="O80" s="124"/>
      <c r="P80" s="20"/>
      <c r="Q80" s="125"/>
      <c r="R80" s="95"/>
      <c r="S80" s="79"/>
      <c r="T80" s="79"/>
      <c r="U80" s="79"/>
      <c r="V80" s="79"/>
    </row>
    <row r="81" spans="1:22" ht="25.5" customHeight="1">
      <c r="A81" s="24">
        <v>75</v>
      </c>
      <c r="B81" s="71">
        <f t="shared" si="8"/>
      </c>
      <c r="C81" s="115"/>
      <c r="D81" s="107">
        <f t="shared" si="9"/>
      </c>
      <c r="E81" s="118"/>
      <c r="F81" s="119"/>
      <c r="G81" s="118"/>
      <c r="H81" s="120"/>
      <c r="I81" s="105">
        <f t="shared" si="11"/>
      </c>
      <c r="J81" s="120"/>
      <c r="K81" s="105">
        <f t="shared" si="12"/>
      </c>
      <c r="L81">
        <f t="shared" si="10"/>
        <v>0</v>
      </c>
      <c r="M81" s="123"/>
      <c r="N81" s="95"/>
      <c r="O81" s="124"/>
      <c r="P81" s="20"/>
      <c r="Q81" s="125"/>
      <c r="R81" s="95"/>
      <c r="S81" s="79"/>
      <c r="T81" s="79"/>
      <c r="U81" s="79"/>
      <c r="V81" s="79"/>
    </row>
    <row r="82" spans="1:22" ht="25.5" customHeight="1">
      <c r="A82" s="24">
        <v>76</v>
      </c>
      <c r="B82" s="71">
        <f t="shared" si="8"/>
      </c>
      <c r="C82" s="115"/>
      <c r="D82" s="107">
        <f t="shared" si="9"/>
      </c>
      <c r="E82" s="118"/>
      <c r="F82" s="119"/>
      <c r="G82" s="118"/>
      <c r="H82" s="120"/>
      <c r="I82" s="105">
        <f t="shared" si="11"/>
      </c>
      <c r="J82" s="120"/>
      <c r="K82" s="105">
        <f t="shared" si="12"/>
      </c>
      <c r="L82">
        <f t="shared" si="10"/>
        <v>0</v>
      </c>
      <c r="M82" s="123"/>
      <c r="N82" s="95"/>
      <c r="O82" s="124"/>
      <c r="P82" s="20"/>
      <c r="Q82" s="125"/>
      <c r="R82" s="95"/>
      <c r="S82" s="79"/>
      <c r="T82" s="79"/>
      <c r="U82" s="79"/>
      <c r="V82" s="79"/>
    </row>
    <row r="83" spans="1:22" ht="25.5" customHeight="1">
      <c r="A83" s="24">
        <v>77</v>
      </c>
      <c r="B83" s="71">
        <f t="shared" si="8"/>
      </c>
      <c r="C83" s="115"/>
      <c r="D83" s="107">
        <f t="shared" si="9"/>
      </c>
      <c r="E83" s="118"/>
      <c r="F83" s="119"/>
      <c r="G83" s="118"/>
      <c r="H83" s="120"/>
      <c r="I83" s="105">
        <f t="shared" si="11"/>
      </c>
      <c r="J83" s="120"/>
      <c r="K83" s="105">
        <f t="shared" si="12"/>
      </c>
      <c r="L83">
        <f t="shared" si="10"/>
        <v>0</v>
      </c>
      <c r="M83" s="123"/>
      <c r="N83" s="95"/>
      <c r="O83" s="124"/>
      <c r="P83" s="20"/>
      <c r="Q83" s="125"/>
      <c r="R83" s="95"/>
      <c r="S83" s="79"/>
      <c r="T83" s="79"/>
      <c r="U83" s="79"/>
      <c r="V83" s="79"/>
    </row>
    <row r="84" spans="1:22" ht="25.5" customHeight="1">
      <c r="A84" s="24">
        <v>78</v>
      </c>
      <c r="B84" s="71">
        <f t="shared" si="8"/>
      </c>
      <c r="C84" s="115"/>
      <c r="D84" s="107">
        <f t="shared" si="9"/>
      </c>
      <c r="E84" s="118"/>
      <c r="F84" s="119"/>
      <c r="G84" s="118"/>
      <c r="H84" s="120"/>
      <c r="I84" s="105">
        <f t="shared" si="11"/>
      </c>
      <c r="J84" s="120"/>
      <c r="K84" s="105">
        <f t="shared" si="12"/>
      </c>
      <c r="L84">
        <f t="shared" si="10"/>
        <v>0</v>
      </c>
      <c r="M84" s="123"/>
      <c r="N84" s="95"/>
      <c r="O84" s="124"/>
      <c r="P84" s="20"/>
      <c r="Q84" s="125"/>
      <c r="R84" s="95"/>
      <c r="S84" s="79"/>
      <c r="T84" s="79"/>
      <c r="U84" s="79"/>
      <c r="V84" s="79"/>
    </row>
    <row r="85" spans="1:22" ht="25.5" customHeight="1">
      <c r="A85" s="24">
        <v>79</v>
      </c>
      <c r="B85" s="71">
        <f t="shared" si="8"/>
      </c>
      <c r="C85" s="115"/>
      <c r="D85" s="107">
        <f t="shared" si="9"/>
      </c>
      <c r="E85" s="118"/>
      <c r="F85" s="119"/>
      <c r="G85" s="118"/>
      <c r="H85" s="120"/>
      <c r="I85" s="105">
        <f t="shared" si="11"/>
      </c>
      <c r="J85" s="120"/>
      <c r="K85" s="105">
        <f t="shared" si="12"/>
      </c>
      <c r="L85">
        <f t="shared" si="10"/>
        <v>0</v>
      </c>
      <c r="N85" s="20"/>
      <c r="O85" s="20"/>
      <c r="P85" s="20"/>
      <c r="Q85" s="123"/>
      <c r="R85" s="124"/>
      <c r="S85" s="79"/>
      <c r="T85" s="79"/>
      <c r="U85" s="79"/>
      <c r="V85" s="79"/>
    </row>
    <row r="86" spans="1:22" ht="25.5" customHeight="1">
      <c r="A86" s="24">
        <v>80</v>
      </c>
      <c r="B86" s="71">
        <f t="shared" si="8"/>
      </c>
      <c r="C86" s="115"/>
      <c r="D86" s="107">
        <f t="shared" si="9"/>
      </c>
      <c r="E86" s="118"/>
      <c r="F86" s="119"/>
      <c r="G86" s="118"/>
      <c r="H86" s="120"/>
      <c r="I86" s="105">
        <f t="shared" si="11"/>
      </c>
      <c r="J86" s="120"/>
      <c r="K86" s="105">
        <f t="shared" si="12"/>
      </c>
      <c r="L86">
        <f t="shared" si="10"/>
        <v>0</v>
      </c>
      <c r="N86" s="20"/>
      <c r="O86" s="20"/>
      <c r="P86" s="20"/>
      <c r="Q86" s="123"/>
      <c r="R86" s="124"/>
      <c r="S86" s="79"/>
      <c r="T86" s="79"/>
      <c r="U86" s="79"/>
      <c r="V86" s="79"/>
    </row>
    <row r="87" spans="1:18" ht="25.5" customHeight="1">
      <c r="A87" s="24">
        <v>81</v>
      </c>
      <c r="B87" s="71">
        <f t="shared" si="8"/>
      </c>
      <c r="C87" s="115"/>
      <c r="D87" s="107">
        <f t="shared" si="9"/>
      </c>
      <c r="E87" s="118"/>
      <c r="F87" s="119"/>
      <c r="G87" s="118"/>
      <c r="H87" s="120"/>
      <c r="I87" s="105">
        <f t="shared" si="11"/>
      </c>
      <c r="J87" s="120"/>
      <c r="K87" s="105">
        <f t="shared" si="12"/>
      </c>
      <c r="L87">
        <f t="shared" si="10"/>
        <v>0</v>
      </c>
      <c r="N87" s="20"/>
      <c r="O87" s="20"/>
      <c r="P87" s="20"/>
      <c r="R87" s="20"/>
    </row>
    <row r="88" spans="1:18" ht="25.5" customHeight="1">
      <c r="A88" s="24">
        <v>82</v>
      </c>
      <c r="B88" s="71">
        <f t="shared" si="8"/>
      </c>
      <c r="C88" s="115"/>
      <c r="D88" s="107">
        <f t="shared" si="9"/>
      </c>
      <c r="E88" s="118"/>
      <c r="F88" s="119"/>
      <c r="G88" s="118"/>
      <c r="H88" s="120"/>
      <c r="I88" s="105">
        <f t="shared" si="11"/>
      </c>
      <c r="J88" s="120"/>
      <c r="K88" s="105">
        <f t="shared" si="12"/>
      </c>
      <c r="L88">
        <f t="shared" si="10"/>
        <v>0</v>
      </c>
      <c r="N88" s="20"/>
      <c r="O88" s="20"/>
      <c r="P88" s="20"/>
      <c r="R88" s="20"/>
    </row>
    <row r="89" spans="1:18" ht="25.5" customHeight="1">
      <c r="A89" s="24">
        <v>83</v>
      </c>
      <c r="B89" s="71">
        <f t="shared" si="8"/>
      </c>
      <c r="C89" s="115"/>
      <c r="D89" s="107">
        <f t="shared" si="9"/>
      </c>
      <c r="E89" s="118"/>
      <c r="F89" s="119"/>
      <c r="G89" s="118"/>
      <c r="H89" s="120"/>
      <c r="I89" s="105">
        <f t="shared" si="11"/>
      </c>
      <c r="J89" s="120"/>
      <c r="K89" s="105">
        <f t="shared" si="12"/>
      </c>
      <c r="L89">
        <f t="shared" si="10"/>
        <v>0</v>
      </c>
      <c r="N89" s="20"/>
      <c r="O89" s="20"/>
      <c r="P89" s="20"/>
      <c r="R89" s="20"/>
    </row>
    <row r="90" spans="1:18" ht="25.5" customHeight="1">
      <c r="A90" s="24">
        <v>84</v>
      </c>
      <c r="B90" s="71">
        <f t="shared" si="8"/>
      </c>
      <c r="C90" s="115"/>
      <c r="D90" s="107">
        <f t="shared" si="9"/>
      </c>
      <c r="E90" s="118"/>
      <c r="F90" s="119"/>
      <c r="G90" s="118"/>
      <c r="H90" s="120"/>
      <c r="I90" s="105">
        <f t="shared" si="11"/>
      </c>
      <c r="J90" s="120"/>
      <c r="K90" s="105">
        <f t="shared" si="12"/>
      </c>
      <c r="L90">
        <f t="shared" si="10"/>
        <v>0</v>
      </c>
      <c r="N90" s="20"/>
      <c r="O90" s="20"/>
      <c r="P90" s="20"/>
      <c r="R90" s="20"/>
    </row>
    <row r="91" spans="1:18" ht="25.5" customHeight="1">
      <c r="A91" s="253" t="s">
        <v>11</v>
      </c>
      <c r="B91" s="254"/>
      <c r="C91" s="52" t="str">
        <f>COUNTA(C7:C90)&amp;"名"</f>
        <v>0名</v>
      </c>
      <c r="D91" s="108"/>
      <c r="E91" s="54"/>
      <c r="F91" s="42"/>
      <c r="G91" s="30"/>
      <c r="H91" s="33" t="s">
        <v>11</v>
      </c>
      <c r="I91" s="34" t="str">
        <f>COUNTA(H7:H90)&amp;"名"</f>
        <v>0名</v>
      </c>
      <c r="J91" s="33" t="s">
        <v>11</v>
      </c>
      <c r="K91" s="34" t="str">
        <f>COUNTA(J7:J90)&amp;"名"</f>
        <v>0名</v>
      </c>
      <c r="N91" s="20"/>
      <c r="O91" s="20"/>
      <c r="P91" s="20"/>
      <c r="R91" s="20"/>
    </row>
  </sheetData>
  <sheetProtection sheet="1" selectLockedCells="1"/>
  <mergeCells count="16">
    <mergeCell ref="D5:D6"/>
    <mergeCell ref="E5:E6"/>
    <mergeCell ref="C5:C6"/>
    <mergeCell ref="F5:F6"/>
    <mergeCell ref="G5:G6"/>
    <mergeCell ref="B1:D1"/>
    <mergeCell ref="J2:K2"/>
    <mergeCell ref="H5:I5"/>
    <mergeCell ref="J5:K5"/>
    <mergeCell ref="A91:B91"/>
    <mergeCell ref="M1:N1"/>
    <mergeCell ref="Q1:R1"/>
    <mergeCell ref="D3:G3"/>
    <mergeCell ref="J3:K3"/>
    <mergeCell ref="A5:A6"/>
    <mergeCell ref="B5:B6"/>
  </mergeCells>
  <dataValidations count="7">
    <dataValidation type="list" allowBlank="1" showInputMessage="1" showErrorMessage="1" prompt="級・段を選択" sqref="G8:G57 G59:G90">
      <formula1>$T$3:$T$16</formula1>
    </dataValidation>
    <dataValidation type="list" allowBlank="1" showInputMessage="1" showErrorMessage="1" prompt="学年を選択" sqref="E7:E90">
      <formula1>$S$3:$S$18</formula1>
    </dataValidation>
    <dataValidation type="list" allowBlank="1" showInputMessage="1" showErrorMessage="1" prompt="男性か女性を選択" sqref="F7:F91">
      <formula1>$U$3:$U$5</formula1>
    </dataValidation>
    <dataValidation allowBlank="1" showInputMessage="1" showErrorMessage="1" imeMode="fullKatakana" sqref="D2:D5 D7:D65536"/>
    <dataValidation type="list" allowBlank="1" showInputMessage="1" showErrorMessage="1" prompt="級・段を選択" sqref="G7 G58">
      <formula1>$T$3:$T$16</formula1>
    </dataValidation>
    <dataValidation type="whole" allowBlank="1" showInputMessage="1" showErrorMessage="1" prompt="組手競技一覧から番号を入力してください" error="81から１25までの&#10;数字を入力してください" sqref="J7:J90">
      <formula1>81</formula1>
      <formula2>125</formula2>
    </dataValidation>
    <dataValidation type="whole" allowBlank="1" showInputMessage="1" showErrorMessage="1" prompt="形競技一覧から番号を入力してください" error="1から43までの&#10;数字を入力してください" sqref="H7:H90">
      <formula1>1</formula1>
      <formula2>43</formula2>
    </dataValidation>
  </dataValidations>
  <printOptions/>
  <pageMargins left="0.33" right="0.07" top="0.75" bottom="0.75" header="0.31" footer="0.31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9" customWidth="1"/>
    <col min="5" max="5" width="15.625" style="16" customWidth="1"/>
    <col min="6" max="6" width="15.625" style="19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8" customWidth="1"/>
  </cols>
  <sheetData>
    <row r="1" spans="1:13" s="22" customFormat="1" ht="21.75" customHeight="1" thickBot="1">
      <c r="A1" s="55">
        <v>0</v>
      </c>
      <c r="B1" s="56" t="s">
        <v>71</v>
      </c>
      <c r="C1" s="57" t="s">
        <v>72</v>
      </c>
      <c r="D1" s="22" t="s">
        <v>58</v>
      </c>
      <c r="E1" s="58" t="s">
        <v>63</v>
      </c>
      <c r="F1" s="57" t="s">
        <v>91</v>
      </c>
      <c r="G1" s="57" t="s">
        <v>64</v>
      </c>
      <c r="H1" s="57" t="s">
        <v>65</v>
      </c>
      <c r="I1" s="57" t="s">
        <v>66</v>
      </c>
      <c r="K1" s="259" t="s">
        <v>59</v>
      </c>
      <c r="L1" s="260"/>
      <c r="M1" s="37">
        <f>COUNT([0]!形)</f>
        <v>0</v>
      </c>
    </row>
    <row r="2" spans="1:13" ht="21.75" customHeight="1">
      <c r="A2">
        <f>'選手申し込み'!$A7</f>
        <v>1</v>
      </c>
      <c r="B2" s="59">
        <f>IF('選手申し込み'!H7="","",'選手申し込み'!H7)</f>
      </c>
      <c r="C2" s="31">
        <f>'選手申し込み'!I7</f>
      </c>
      <c r="D2" s="60">
        <f>IF('選手申し込み'!H7="","",'選手申し込み'!$D$3)</f>
      </c>
      <c r="E2" s="61">
        <f>IF('選手申し込み'!H7="","",'選手申し込み'!B7)</f>
      </c>
      <c r="F2" s="62">
        <f>IF('選手申し込み'!I7="","",'選手申し込み'!D7)</f>
      </c>
      <c r="G2" s="61">
        <f>IF('選手申し込み'!H7="","",'選手申し込み'!E7)</f>
      </c>
      <c r="H2" s="61">
        <f>IF('選手申し込み'!H7="","",'選手申し込み'!F7)</f>
      </c>
      <c r="I2" s="61">
        <f>IF('選手申し込み'!H7="","",'選手申し込み'!G7)</f>
      </c>
      <c r="K2" s="25">
        <v>1</v>
      </c>
      <c r="L2" s="63" t="s">
        <v>20</v>
      </c>
      <c r="M2" s="18">
        <f>COUNTIF([0]!形,K2)</f>
        <v>0</v>
      </c>
    </row>
    <row r="3" spans="1:13" ht="21.75" customHeight="1">
      <c r="A3">
        <f>'選手申し込み'!$A8</f>
        <v>2</v>
      </c>
      <c r="B3" s="59">
        <f>IF('選手申し込み'!H8="","",'選手申し込み'!H8)</f>
      </c>
      <c r="C3" s="31">
        <f>'選手申し込み'!I8</f>
      </c>
      <c r="D3" s="62">
        <f>IF('選手申し込み'!H8="","",'選手申し込み'!$D$3)</f>
      </c>
      <c r="E3" s="61">
        <f>IF('選手申し込み'!H8="","",'選手申し込み'!B8)</f>
      </c>
      <c r="F3" s="62">
        <f>IF('選手申し込み'!I8="","",'選手申し込み'!D8)</f>
      </c>
      <c r="G3" s="61">
        <f>IF('選手申し込み'!H8="","",'選手申し込み'!E8)</f>
      </c>
      <c r="H3" s="61">
        <f>IF('選手申し込み'!H8="","",'選手申し込み'!F8)</f>
      </c>
      <c r="I3" s="61">
        <f>IF('選手申し込み'!H8="","",'選手申し込み'!G8)</f>
      </c>
      <c r="K3" s="25">
        <v>2</v>
      </c>
      <c r="L3" s="64" t="s">
        <v>21</v>
      </c>
      <c r="M3" s="18">
        <f>COUNTIF([0]!形,K3)</f>
        <v>0</v>
      </c>
    </row>
    <row r="4" spans="1:13" ht="21.75" customHeight="1">
      <c r="A4">
        <f>'選手申し込み'!$A9</f>
        <v>3</v>
      </c>
      <c r="B4" s="59">
        <f>IF('選手申し込み'!H9="","",'選手申し込み'!H9)</f>
      </c>
      <c r="C4" s="31">
        <f>'選手申し込み'!I9</f>
      </c>
      <c r="D4" s="62">
        <f>IF('選手申し込み'!H9="","",'選手申し込み'!$D$3)</f>
      </c>
      <c r="E4" s="61">
        <f>IF('選手申し込み'!H9="","",'選手申し込み'!B9)</f>
      </c>
      <c r="F4" s="62">
        <f>IF('選手申し込み'!I9="","",'選手申し込み'!D9)</f>
      </c>
      <c r="G4" s="61">
        <f>IF('選手申し込み'!H9="","",'選手申し込み'!E9)</f>
      </c>
      <c r="H4" s="61">
        <f>IF('選手申し込み'!H9="","",'選手申し込み'!F9)</f>
      </c>
      <c r="I4" s="61">
        <f>IF('選手申し込み'!H9="","",'選手申し込み'!G9)</f>
      </c>
      <c r="K4" s="25">
        <v>3</v>
      </c>
      <c r="L4" s="64" t="s">
        <v>22</v>
      </c>
      <c r="M4" s="18">
        <f>COUNTIF([0]!形,K4)</f>
        <v>0</v>
      </c>
    </row>
    <row r="5" spans="1:13" ht="21.75" customHeight="1">
      <c r="A5">
        <f>'選手申し込み'!$A10</f>
        <v>4</v>
      </c>
      <c r="B5" s="59">
        <f>IF('選手申し込み'!H10="","",'選手申し込み'!H10)</f>
      </c>
      <c r="C5" s="31">
        <f>'選手申し込み'!I10</f>
      </c>
      <c r="D5" s="62">
        <f>IF('選手申し込み'!H10="","",'選手申し込み'!$D$3)</f>
      </c>
      <c r="E5" s="61">
        <f>IF('選手申し込み'!H10="","",'選手申し込み'!B10)</f>
      </c>
      <c r="F5" s="62">
        <f>IF('選手申し込み'!I10="","",'選手申し込み'!D10)</f>
      </c>
      <c r="G5" s="61">
        <f>IF('選手申し込み'!H10="","",'選手申し込み'!E10)</f>
      </c>
      <c r="H5" s="61">
        <f>IF('選手申し込み'!H10="","",'選手申し込み'!F10)</f>
      </c>
      <c r="I5" s="61">
        <f>IF('選手申し込み'!H10="","",'選手申し込み'!G10)</f>
      </c>
      <c r="K5" s="25">
        <v>4</v>
      </c>
      <c r="L5" s="64" t="s">
        <v>23</v>
      </c>
      <c r="M5" s="18">
        <f>COUNTIF([0]!形,K5)</f>
        <v>0</v>
      </c>
    </row>
    <row r="6" spans="1:13" ht="21.75" customHeight="1">
      <c r="A6">
        <f>'選手申し込み'!$A11</f>
        <v>5</v>
      </c>
      <c r="B6" s="59">
        <f>IF('選手申し込み'!H11="","",'選手申し込み'!H11)</f>
      </c>
      <c r="C6" s="31">
        <f>'選手申し込み'!I11</f>
      </c>
      <c r="D6" s="62">
        <f>IF('選手申し込み'!H11="","",'選手申し込み'!$D$3)</f>
      </c>
      <c r="E6" s="61">
        <f>IF('選手申し込み'!H11="","",'選手申し込み'!B11)</f>
      </c>
      <c r="F6" s="62">
        <f>IF('選手申し込み'!I11="","",'選手申し込み'!D11)</f>
      </c>
      <c r="G6" s="61">
        <f>IF('選手申し込み'!H11="","",'選手申し込み'!E11)</f>
      </c>
      <c r="H6" s="61">
        <f>IF('選手申し込み'!H11="","",'選手申し込み'!F11)</f>
      </c>
      <c r="I6" s="61">
        <f>IF('選手申し込み'!H11="","",'選手申し込み'!G11)</f>
      </c>
      <c r="K6" s="25">
        <v>5</v>
      </c>
      <c r="L6" s="64" t="s">
        <v>24</v>
      </c>
      <c r="M6" s="18">
        <f>COUNTIF([0]!形,K6)</f>
        <v>0</v>
      </c>
    </row>
    <row r="7" spans="1:13" ht="21.75" customHeight="1">
      <c r="A7">
        <f>'選手申し込み'!$A12</f>
        <v>6</v>
      </c>
      <c r="B7" s="59">
        <f>IF('選手申し込み'!H12="","",'選手申し込み'!H12)</f>
      </c>
      <c r="C7" s="31">
        <f>'選手申し込み'!I12</f>
      </c>
      <c r="D7" s="62">
        <f>IF('選手申し込み'!H12="","",'選手申し込み'!$D$3)</f>
      </c>
      <c r="E7" s="61">
        <f>IF('選手申し込み'!H12="","",'選手申し込み'!B12)</f>
      </c>
      <c r="F7" s="62">
        <f>IF('選手申し込み'!I12="","",'選手申し込み'!D12)</f>
      </c>
      <c r="G7" s="61">
        <f>IF('選手申し込み'!H12="","",'選手申し込み'!E12)</f>
      </c>
      <c r="H7" s="61">
        <f>IF('選手申し込み'!H12="","",'選手申し込み'!F12)</f>
      </c>
      <c r="I7" s="61">
        <f>IF('選手申し込み'!H12="","",'選手申し込み'!G12)</f>
      </c>
      <c r="K7" s="25">
        <v>6</v>
      </c>
      <c r="L7" s="64" t="s">
        <v>25</v>
      </c>
      <c r="M7" s="18">
        <f>COUNTIF([0]!形,K7)</f>
        <v>0</v>
      </c>
    </row>
    <row r="8" spans="1:13" ht="21.75" customHeight="1">
      <c r="A8">
        <f>'選手申し込み'!$A13</f>
        <v>7</v>
      </c>
      <c r="B8" s="59">
        <f>IF('選手申し込み'!H13="","",'選手申し込み'!H13)</f>
      </c>
      <c r="C8" s="31">
        <f>'選手申し込み'!I13</f>
      </c>
      <c r="D8" s="62">
        <f>IF('選手申し込み'!H13="","",'選手申し込み'!$D$3)</f>
      </c>
      <c r="E8" s="61">
        <f>IF('選手申し込み'!H13="","",'選手申し込み'!B13)</f>
      </c>
      <c r="F8" s="62">
        <f>IF('選手申し込み'!I13="","",'選手申し込み'!D13)</f>
      </c>
      <c r="G8" s="61">
        <f>IF('選手申し込み'!H13="","",'選手申し込み'!E13)</f>
      </c>
      <c r="H8" s="61">
        <f>IF('選手申し込み'!H13="","",'選手申し込み'!F13)</f>
      </c>
      <c r="I8" s="61">
        <f>IF('選手申し込み'!H13="","",'選手申し込み'!G13)</f>
      </c>
      <c r="K8" s="25">
        <v>7</v>
      </c>
      <c r="L8" s="64" t="s">
        <v>26</v>
      </c>
      <c r="M8" s="18">
        <f>COUNTIF([0]!形,K8)</f>
        <v>0</v>
      </c>
    </row>
    <row r="9" spans="1:13" ht="21.75" customHeight="1">
      <c r="A9">
        <f>'選手申し込み'!$A14</f>
        <v>8</v>
      </c>
      <c r="B9" s="59">
        <f>IF('選手申し込み'!H14="","",'選手申し込み'!H14)</f>
      </c>
      <c r="C9" s="31">
        <f>'選手申し込み'!I14</f>
      </c>
      <c r="D9" s="62">
        <f>IF('選手申し込み'!H14="","",'選手申し込み'!$D$3)</f>
      </c>
      <c r="E9" s="61">
        <f>IF('選手申し込み'!H14="","",'選手申し込み'!B14)</f>
      </c>
      <c r="F9" s="62">
        <f>IF('選手申し込み'!I14="","",'選手申し込み'!D14)</f>
      </c>
      <c r="G9" s="61">
        <f>IF('選手申し込み'!H14="","",'選手申し込み'!E15)</f>
      </c>
      <c r="H9" s="61">
        <f>IF('選手申し込み'!H14="","",'選手申し込み'!F14)</f>
      </c>
      <c r="I9" s="61">
        <f>IF('選手申し込み'!H14="","",'選手申し込み'!G14)</f>
      </c>
      <c r="K9" s="25">
        <v>8</v>
      </c>
      <c r="L9" s="64" t="s">
        <v>27</v>
      </c>
      <c r="M9" s="18">
        <f>COUNTIF([0]!形,K9)</f>
        <v>0</v>
      </c>
    </row>
    <row r="10" spans="1:13" ht="21.75" customHeight="1">
      <c r="A10">
        <f>'選手申し込み'!$A15</f>
        <v>9</v>
      </c>
      <c r="B10" s="59">
        <f>IF('選手申し込み'!H15="","",'選手申し込み'!H15)</f>
      </c>
      <c r="C10" s="31">
        <f>'選手申し込み'!I15</f>
      </c>
      <c r="D10" s="62">
        <f>IF('選手申し込み'!H15="","",'選手申し込み'!$D$3)</f>
      </c>
      <c r="E10" s="61">
        <f>IF('選手申し込み'!H15="","",'選手申し込み'!B15)</f>
      </c>
      <c r="F10" s="62">
        <f>IF('選手申し込み'!I15="","",'選手申し込み'!D15)</f>
      </c>
      <c r="G10" s="61">
        <f>IF('選手申し込み'!H15="","",選手申し込み!#REF!)</f>
      </c>
      <c r="H10" s="61">
        <f>IF('選手申し込み'!H15="","",'選手申し込み'!F15)</f>
      </c>
      <c r="I10" s="61">
        <f>IF('選手申し込み'!H15="","",'選手申し込み'!G15)</f>
      </c>
      <c r="K10" s="25">
        <v>9</v>
      </c>
      <c r="L10" s="64" t="s">
        <v>28</v>
      </c>
      <c r="M10" s="18">
        <f>COUNTIF([0]!形,K10)</f>
        <v>0</v>
      </c>
    </row>
    <row r="11" spans="1:13" ht="21.75" customHeight="1">
      <c r="A11">
        <f>'選手申し込み'!$A16</f>
        <v>10</v>
      </c>
      <c r="B11" s="59">
        <f>IF('選手申し込み'!H16="","",'選手申し込み'!H16)</f>
      </c>
      <c r="C11" s="31">
        <f>'選手申し込み'!I16</f>
      </c>
      <c r="D11" s="62">
        <f>IF('選手申し込み'!H16="","",'選手申し込み'!$D$3)</f>
      </c>
      <c r="E11" s="61">
        <f>IF('選手申し込み'!H16="","",'選手申し込み'!B16)</f>
      </c>
      <c r="F11" s="62">
        <f>IF('選手申し込み'!I16="","",'選手申し込み'!D16)</f>
      </c>
      <c r="G11" s="61">
        <f>IF('選手申し込み'!H16="","",'選手申し込み'!E16)</f>
      </c>
      <c r="H11" s="61">
        <f>IF('選手申し込み'!H16="","",'選手申し込み'!F16)</f>
      </c>
      <c r="I11" s="61">
        <f>IF('選手申し込み'!H16="","",'選手申し込み'!G16)</f>
      </c>
      <c r="K11" s="25">
        <v>10</v>
      </c>
      <c r="L11" s="64" t="s">
        <v>29</v>
      </c>
      <c r="M11" s="18">
        <f>COUNTIF([0]!形,K11)</f>
        <v>0</v>
      </c>
    </row>
    <row r="12" spans="1:13" ht="21.75" customHeight="1">
      <c r="A12">
        <f>'選手申し込み'!$A17</f>
        <v>11</v>
      </c>
      <c r="B12" s="59">
        <f>IF('選手申し込み'!H17="","",'選手申し込み'!H17)</f>
      </c>
      <c r="C12" s="31">
        <f>'選手申し込み'!I17</f>
      </c>
      <c r="D12" s="62">
        <f>IF('選手申し込み'!H17="","",'選手申し込み'!$D$3)</f>
      </c>
      <c r="E12" s="61">
        <f>IF('選手申し込み'!H17="","",'選手申し込み'!B17)</f>
      </c>
      <c r="F12" s="62">
        <f>IF('選手申し込み'!I17="","",'選手申し込み'!D17)</f>
      </c>
      <c r="G12" s="61">
        <f>IF('選手申し込み'!H17="","",'選手申し込み'!E17)</f>
      </c>
      <c r="H12" s="61">
        <f>IF('選手申し込み'!H17="","",'選手申し込み'!F17)</f>
      </c>
      <c r="I12" s="61">
        <f>IF('選手申し込み'!H17="","",'選手申し込み'!G17)</f>
      </c>
      <c r="K12" s="25">
        <v>11</v>
      </c>
      <c r="L12" s="64" t="s">
        <v>30</v>
      </c>
      <c r="M12" s="18">
        <f>COUNTIF([0]!形,K12)</f>
        <v>0</v>
      </c>
    </row>
    <row r="13" spans="1:13" ht="21.75" customHeight="1">
      <c r="A13">
        <f>'選手申し込み'!$A18</f>
        <v>12</v>
      </c>
      <c r="B13" s="59">
        <f>IF('選手申し込み'!H18="","",'選手申し込み'!H18)</f>
      </c>
      <c r="C13" s="31">
        <f>'選手申し込み'!I18</f>
      </c>
      <c r="D13" s="62">
        <f>IF('選手申し込み'!H18="","",'選手申し込み'!$D$3)</f>
      </c>
      <c r="E13" s="61">
        <f>IF('選手申し込み'!H18="","",'選手申し込み'!B18)</f>
      </c>
      <c r="F13" s="62">
        <f>IF('選手申し込み'!I18="","",'選手申し込み'!D18)</f>
      </c>
      <c r="G13" s="61">
        <f>IF('選手申し込み'!H18="","",'選手申し込み'!E18)</f>
      </c>
      <c r="H13" s="61">
        <f>IF('選手申し込み'!H18="","",'選手申し込み'!F18)</f>
      </c>
      <c r="I13" s="61">
        <f>IF('選手申し込み'!H18="","",'選手申し込み'!G18)</f>
      </c>
      <c r="K13" s="25">
        <v>12</v>
      </c>
      <c r="L13" s="64" t="s">
        <v>31</v>
      </c>
      <c r="M13" s="18">
        <f>COUNTIF([0]!形,K13)</f>
        <v>0</v>
      </c>
    </row>
    <row r="14" spans="1:13" ht="21.75" customHeight="1">
      <c r="A14">
        <f>'選手申し込み'!$A19</f>
        <v>13</v>
      </c>
      <c r="B14" s="59">
        <f>IF('選手申し込み'!H19="","",'選手申し込み'!H19)</f>
      </c>
      <c r="C14" s="31">
        <f>'選手申し込み'!I19</f>
      </c>
      <c r="D14" s="62">
        <f>IF('選手申し込み'!H19="","",'選手申し込み'!$D$3)</f>
      </c>
      <c r="E14" s="61">
        <f>IF('選手申し込み'!H19="","",'選手申し込み'!B19)</f>
      </c>
      <c r="F14" s="62">
        <f>IF('選手申し込み'!I19="","",'選手申し込み'!D19)</f>
      </c>
      <c r="G14" s="61">
        <f>IF('選手申し込み'!H19="","",'選手申し込み'!E19)</f>
      </c>
      <c r="H14" s="61">
        <f>IF('選手申し込み'!H19="","",'選手申し込み'!F19)</f>
      </c>
      <c r="I14" s="61">
        <f>IF('選手申し込み'!H19="","",'選手申し込み'!G19)</f>
      </c>
      <c r="K14" s="25">
        <v>13</v>
      </c>
      <c r="L14" s="64" t="s">
        <v>32</v>
      </c>
      <c r="M14" s="18">
        <f>COUNTIF([0]!形,K14)</f>
        <v>0</v>
      </c>
    </row>
    <row r="15" spans="1:13" ht="21.75" customHeight="1">
      <c r="A15">
        <f>'選手申し込み'!$A20</f>
        <v>14</v>
      </c>
      <c r="B15" s="59">
        <f>IF('選手申し込み'!H20="","",'選手申し込み'!H20)</f>
      </c>
      <c r="C15" s="31">
        <f>'選手申し込み'!I20</f>
      </c>
      <c r="D15" s="62">
        <f>IF('選手申し込み'!H20="","",'選手申し込み'!$D$3)</f>
      </c>
      <c r="E15" s="61">
        <f>IF('選手申し込み'!H20="","",'選手申し込み'!B20)</f>
      </c>
      <c r="F15" s="62">
        <f>IF('選手申し込み'!I20="","",'選手申し込み'!D20)</f>
      </c>
      <c r="G15" s="61">
        <f>IF('選手申し込み'!H20="","",'選手申し込み'!E20)</f>
      </c>
      <c r="H15" s="61">
        <f>IF('選手申し込み'!H20="","",'選手申し込み'!F20)</f>
      </c>
      <c r="I15" s="61">
        <f>IF('選手申し込み'!H20="","",'選手申し込み'!G20)</f>
      </c>
      <c r="K15" s="25">
        <v>14</v>
      </c>
      <c r="L15" s="64" t="s">
        <v>33</v>
      </c>
      <c r="M15" s="18">
        <f>COUNTIF([0]!形,K15)</f>
        <v>0</v>
      </c>
    </row>
    <row r="16" spans="1:13" ht="21.75" customHeight="1">
      <c r="A16">
        <f>'選手申し込み'!$A21</f>
        <v>15</v>
      </c>
      <c r="B16" s="59">
        <f>IF('選手申し込み'!H21="","",'選手申し込み'!H21)</f>
      </c>
      <c r="C16" s="31">
        <f>'選手申し込み'!I21</f>
      </c>
      <c r="D16" s="62">
        <f>IF('選手申し込み'!H21="","",'選手申し込み'!$D$3)</f>
      </c>
      <c r="E16" s="61">
        <f>IF('選手申し込み'!H21="","",'選手申し込み'!B21)</f>
      </c>
      <c r="F16" s="62">
        <f>IF('選手申し込み'!I21="","",'選手申し込み'!D21)</f>
      </c>
      <c r="G16" s="61">
        <f>IF('選手申し込み'!H21="","",'選手申し込み'!E21)</f>
      </c>
      <c r="H16" s="61">
        <f>IF('選手申し込み'!H21="","",'選手申し込み'!F21)</f>
      </c>
      <c r="I16" s="61">
        <f>IF('選手申し込み'!H21="","",'選手申し込み'!G21)</f>
      </c>
      <c r="K16" s="25">
        <v>15</v>
      </c>
      <c r="L16" s="64" t="s">
        <v>34</v>
      </c>
      <c r="M16" s="18">
        <f>COUNTIF([0]!形,K16)</f>
        <v>0</v>
      </c>
    </row>
    <row r="17" spans="1:13" ht="21.75" customHeight="1">
      <c r="A17">
        <f>'選手申し込み'!$A22</f>
        <v>16</v>
      </c>
      <c r="B17" s="59">
        <f>IF('選手申し込み'!H22="","",'選手申し込み'!H22)</f>
      </c>
      <c r="C17" s="31">
        <f>'選手申し込み'!I22</f>
      </c>
      <c r="D17" s="62">
        <f>IF('選手申し込み'!H22="","",'選手申し込み'!$D$3)</f>
      </c>
      <c r="E17" s="61">
        <f>IF('選手申し込み'!H22="","",'選手申し込み'!B22)</f>
      </c>
      <c r="F17" s="62">
        <f>IF('選手申し込み'!I22="","",'選手申し込み'!D22)</f>
      </c>
      <c r="G17" s="61">
        <f>IF('選手申し込み'!H22="","",'選手申し込み'!E22)</f>
      </c>
      <c r="H17" s="61">
        <f>IF('選手申し込み'!H22="","",'選手申し込み'!F22)</f>
      </c>
      <c r="I17" s="61">
        <f>IF('選手申し込み'!H22="","",'選手申し込み'!G22)</f>
      </c>
      <c r="K17" s="25">
        <v>16</v>
      </c>
      <c r="L17" s="64" t="s">
        <v>35</v>
      </c>
      <c r="M17" s="18">
        <f>COUNTIF([0]!形,K17)</f>
        <v>0</v>
      </c>
    </row>
    <row r="18" spans="1:13" ht="21.75" customHeight="1">
      <c r="A18">
        <f>'選手申し込み'!$A23</f>
        <v>17</v>
      </c>
      <c r="B18" s="59">
        <f>IF('選手申し込み'!H23="","",'選手申し込み'!H23)</f>
      </c>
      <c r="C18" s="31">
        <f>'選手申し込み'!I23</f>
      </c>
      <c r="D18" s="62">
        <f>IF('選手申し込み'!H23="","",'選手申し込み'!$D$3)</f>
      </c>
      <c r="E18" s="61">
        <f>IF('選手申し込み'!H23="","",'選手申し込み'!B23)</f>
      </c>
      <c r="F18" s="62">
        <f>IF('選手申し込み'!I23="","",'選手申し込み'!D23)</f>
      </c>
      <c r="G18" s="61">
        <f>IF('選手申し込み'!H23="","",'選手申し込み'!E23)</f>
      </c>
      <c r="H18" s="61">
        <f>IF('選手申し込み'!H23="","",'選手申し込み'!F23)</f>
      </c>
      <c r="I18" s="61">
        <f>IF('選手申し込み'!H23="","",'選手申し込み'!G23)</f>
      </c>
      <c r="K18" s="25">
        <v>17</v>
      </c>
      <c r="L18" s="64" t="s">
        <v>36</v>
      </c>
      <c r="M18" s="18">
        <f>COUNTIF([0]!形,K18)</f>
        <v>0</v>
      </c>
    </row>
    <row r="19" spans="1:13" ht="21.75" customHeight="1">
      <c r="A19">
        <f>'選手申し込み'!$A24</f>
        <v>18</v>
      </c>
      <c r="B19" s="59">
        <f>IF('選手申し込み'!H24="","",'選手申し込み'!H24)</f>
      </c>
      <c r="C19" s="31">
        <f>'選手申し込み'!I24</f>
      </c>
      <c r="D19" s="62">
        <f>IF('選手申し込み'!H24="","",'選手申し込み'!$D$3)</f>
      </c>
      <c r="E19" s="61">
        <f>IF('選手申し込み'!H24="","",'選手申し込み'!B24)</f>
      </c>
      <c r="F19" s="62">
        <f>IF('選手申し込み'!I24="","",'選手申し込み'!D24)</f>
      </c>
      <c r="G19" s="61">
        <f>IF('選手申し込み'!H24="","",'選手申し込み'!E24)</f>
      </c>
      <c r="H19" s="61">
        <f>IF('選手申し込み'!H24="","",'選手申し込み'!F24)</f>
      </c>
      <c r="I19" s="61">
        <f>IF('選手申し込み'!H24="","",'選手申し込み'!G24)</f>
      </c>
      <c r="K19" s="25">
        <v>18</v>
      </c>
      <c r="L19" s="64" t="s">
        <v>37</v>
      </c>
      <c r="M19" s="18">
        <f>COUNTIF([0]!形,K19)</f>
        <v>0</v>
      </c>
    </row>
    <row r="20" spans="1:13" ht="21.75" customHeight="1" thickBot="1">
      <c r="A20">
        <f>'選手申し込み'!$A25</f>
        <v>19</v>
      </c>
      <c r="B20" s="59">
        <f>IF('選手申し込み'!H25="","",'選手申し込み'!H25)</f>
      </c>
      <c r="C20" s="31">
        <f>'選手申し込み'!I25</f>
      </c>
      <c r="D20" s="62">
        <f>IF('選手申し込み'!H25="","",'選手申し込み'!$D$3)</f>
      </c>
      <c r="E20" s="61">
        <f>IF('選手申し込み'!H25="","",'選手申し込み'!B25)</f>
      </c>
      <c r="F20" s="62">
        <f>IF('選手申し込み'!I25="","",'選手申し込み'!D25)</f>
      </c>
      <c r="G20" s="61">
        <f>IF('選手申し込み'!H25="","",'選手申し込み'!E25)</f>
      </c>
      <c r="H20" s="61">
        <f>IF('選手申し込み'!H25="","",'選手申し込み'!F25)</f>
      </c>
      <c r="I20" s="61">
        <f>IF('選手申し込み'!H25="","",'選手申し込み'!G25)</f>
      </c>
      <c r="K20" s="32">
        <v>19</v>
      </c>
      <c r="L20" s="65" t="s">
        <v>38</v>
      </c>
      <c r="M20" s="18">
        <f>COUNTIF([0]!形,K20)</f>
        <v>0</v>
      </c>
    </row>
    <row r="21" spans="1:13" ht="21.75" customHeight="1">
      <c r="A21">
        <f>'選手申し込み'!$A26</f>
        <v>20</v>
      </c>
      <c r="B21" s="59">
        <f>IF('選手申し込み'!H26="","",'選手申し込み'!H26)</f>
      </c>
      <c r="C21" s="31">
        <f>'選手申し込み'!I26</f>
      </c>
      <c r="D21" s="62">
        <f>IF('選手申し込み'!H26="","",'選手申し込み'!$D$3)</f>
      </c>
      <c r="E21" s="61">
        <f>IF('選手申し込み'!H26="","",'選手申し込み'!B26)</f>
      </c>
      <c r="F21" s="62">
        <f>IF('選手申し込み'!I26="","",'選手申し込み'!D26)</f>
      </c>
      <c r="G21" s="61">
        <f>IF('選手申し込み'!H26="","",'選手申し込み'!E26)</f>
      </c>
      <c r="H21" s="61">
        <f>IF('選手申し込み'!H26="","",'選手申し込み'!F26)</f>
      </c>
      <c r="I21" s="61">
        <f>IF('選手申し込み'!H26="","",'選手申し込み'!G26)</f>
      </c>
      <c r="L21" s="26" t="s">
        <v>11</v>
      </c>
      <c r="M21" s="18">
        <f>SUM(M2:M20)</f>
        <v>0</v>
      </c>
    </row>
    <row r="22" spans="1:9" ht="21.75" customHeight="1">
      <c r="A22">
        <f>'選手申し込み'!$A27</f>
        <v>21</v>
      </c>
      <c r="B22" s="59">
        <f>IF('選手申し込み'!H27="","",'選手申し込み'!H27)</f>
      </c>
      <c r="C22" s="31">
        <f>'選手申し込み'!I27</f>
      </c>
      <c r="D22" s="62">
        <f>IF('選手申し込み'!H27="","",'選手申し込み'!$D$3)</f>
      </c>
      <c r="E22" s="61">
        <f>IF('選手申し込み'!H27="","",'選手申し込み'!B27)</f>
      </c>
      <c r="F22" s="62">
        <f>IF('選手申し込み'!I27="","",'選手申し込み'!D27)</f>
      </c>
      <c r="G22" s="61">
        <f>IF('選手申し込み'!H27="","",'選手申し込み'!E27)</f>
      </c>
      <c r="H22" s="61">
        <f>IF('選手申し込み'!H27="","",'選手申し込み'!F27)</f>
      </c>
      <c r="I22" s="61">
        <f>IF('選手申し込み'!H27="","",'選手申し込み'!G27)</f>
      </c>
    </row>
    <row r="23" spans="1:9" ht="21.75" customHeight="1">
      <c r="A23">
        <f>'選手申し込み'!$A28</f>
        <v>22</v>
      </c>
      <c r="B23" s="59">
        <f>IF('選手申し込み'!H28="","",'選手申し込み'!H28)</f>
      </c>
      <c r="C23" s="31">
        <f>'選手申し込み'!I28</f>
      </c>
      <c r="D23" s="62">
        <f>IF('選手申し込み'!H28="","",'選手申し込み'!$D$3)</f>
      </c>
      <c r="E23" s="61">
        <f>IF('選手申し込み'!H28="","",'選手申し込み'!B28)</f>
      </c>
      <c r="F23" s="62">
        <f>IF('選手申し込み'!I28="","",'選手申し込み'!D28)</f>
      </c>
      <c r="G23" s="61">
        <f>IF('選手申し込み'!H28="","",'選手申し込み'!E28)</f>
      </c>
      <c r="H23" s="61">
        <f>IF('選手申し込み'!H28="","",'選手申し込み'!F28)</f>
      </c>
      <c r="I23" s="61">
        <f>IF('選手申し込み'!H28="","",'選手申し込み'!G28)</f>
      </c>
    </row>
    <row r="24" spans="1:9" ht="21.75" customHeight="1">
      <c r="A24">
        <f>'選手申し込み'!$A29</f>
        <v>23</v>
      </c>
      <c r="B24" s="59">
        <f>IF('選手申し込み'!H29="","",'選手申し込み'!H29)</f>
      </c>
      <c r="C24" s="31">
        <f>'選手申し込み'!I29</f>
      </c>
      <c r="D24" s="62">
        <f>IF('選手申し込み'!H29="","",'選手申し込み'!$D$3)</f>
      </c>
      <c r="E24" s="61">
        <f>IF('選手申し込み'!H29="","",'選手申し込み'!B29)</f>
      </c>
      <c r="F24" s="62">
        <f>IF('選手申し込み'!I29="","",'選手申し込み'!D29)</f>
      </c>
      <c r="G24" s="61">
        <f>IF('選手申し込み'!H29="","",'選手申し込み'!E29)</f>
      </c>
      <c r="H24" s="61">
        <f>IF('選手申し込み'!H29="","",'選手申し込み'!F29)</f>
      </c>
      <c r="I24" s="61">
        <f>IF('選手申し込み'!H29="","",'選手申し込み'!G29)</f>
      </c>
    </row>
    <row r="25" spans="1:9" ht="21.75" customHeight="1">
      <c r="A25">
        <f>'選手申し込み'!$A30</f>
        <v>24</v>
      </c>
      <c r="B25" s="59">
        <f>IF('選手申し込み'!H30="","",'選手申し込み'!H30)</f>
      </c>
      <c r="C25" s="31">
        <f>'選手申し込み'!I30</f>
      </c>
      <c r="D25" s="62">
        <f>IF('選手申し込み'!H30="","",'選手申し込み'!$D$3)</f>
      </c>
      <c r="E25" s="61">
        <f>IF('選手申し込み'!H30="","",'選手申し込み'!B30)</f>
      </c>
      <c r="F25" s="62">
        <f>IF('選手申し込み'!I30="","",'選手申し込み'!D30)</f>
      </c>
      <c r="G25" s="61">
        <f>IF('選手申し込み'!H30="","",'選手申し込み'!E30)</f>
      </c>
      <c r="H25" s="61">
        <f>IF('選手申し込み'!H30="","",'選手申し込み'!F30)</f>
      </c>
      <c r="I25" s="61">
        <f>IF('選手申し込み'!H30="","",'選手申し込み'!G30)</f>
      </c>
    </row>
    <row r="26" spans="1:9" ht="21.75" customHeight="1">
      <c r="A26">
        <f>'選手申し込み'!$A31</f>
        <v>25</v>
      </c>
      <c r="B26" s="59">
        <f>IF('選手申し込み'!H31="","",'選手申し込み'!H31)</f>
      </c>
      <c r="C26" s="31">
        <f>'選手申し込み'!I31</f>
      </c>
      <c r="D26" s="62">
        <f>IF('選手申し込み'!H31="","",'選手申し込み'!$D$3)</f>
      </c>
      <c r="E26" s="61">
        <f>IF('選手申し込み'!H31="","",'選手申し込み'!B31)</f>
      </c>
      <c r="F26" s="62">
        <f>IF('選手申し込み'!I31="","",'選手申し込み'!D31)</f>
      </c>
      <c r="G26" s="61">
        <f>IF('選手申し込み'!H31="","",'選手申し込み'!E31)</f>
      </c>
      <c r="H26" s="61">
        <f>IF('選手申し込み'!H31="","",'選手申し込み'!F31)</f>
      </c>
      <c r="I26" s="61">
        <f>IF('選手申し込み'!H31="","",'選手申し込み'!G31)</f>
      </c>
    </row>
    <row r="27" spans="1:9" ht="21.75" customHeight="1">
      <c r="A27">
        <f>'選手申し込み'!$A32</f>
        <v>26</v>
      </c>
      <c r="B27" s="59">
        <f>IF('選手申し込み'!H32="","",'選手申し込み'!H32)</f>
      </c>
      <c r="C27" s="31">
        <f>'選手申し込み'!I32</f>
      </c>
      <c r="D27" s="62">
        <f>IF('選手申し込み'!H32="","",'選手申し込み'!$D$3)</f>
      </c>
      <c r="E27" s="61">
        <f>IF('選手申し込み'!H32="","",'選手申し込み'!B32)</f>
      </c>
      <c r="F27" s="62">
        <f>IF('選手申し込み'!I32="","",'選手申し込み'!D32)</f>
      </c>
      <c r="G27" s="61">
        <f>IF('選手申し込み'!H32="","",'選手申し込み'!E32)</f>
      </c>
      <c r="H27" s="61">
        <f>IF('選手申し込み'!H32="","",'選手申し込み'!F32)</f>
      </c>
      <c r="I27" s="61">
        <f>IF('選手申し込み'!H32="","",'選手申し込み'!G32)</f>
      </c>
    </row>
    <row r="28" spans="1:9" ht="21.75" customHeight="1">
      <c r="A28">
        <f>'選手申し込み'!$A33</f>
        <v>27</v>
      </c>
      <c r="B28" s="59">
        <f>IF('選手申し込み'!H33="","",'選手申し込み'!H33)</f>
      </c>
      <c r="C28" s="31">
        <f>'選手申し込み'!I33</f>
      </c>
      <c r="D28" s="62">
        <f>IF('選手申し込み'!H33="","",'選手申し込み'!$D$3)</f>
      </c>
      <c r="E28" s="61">
        <f>IF('選手申し込み'!H33="","",'選手申し込み'!B33)</f>
      </c>
      <c r="F28" s="62">
        <f>IF('選手申し込み'!I33="","",'選手申し込み'!D33)</f>
      </c>
      <c r="G28" s="61">
        <f>IF('選手申し込み'!H33="","",'選手申し込み'!E33)</f>
      </c>
      <c r="H28" s="61">
        <f>IF('選手申し込み'!H33="","",'選手申し込み'!F33)</f>
      </c>
      <c r="I28" s="61">
        <f>IF('選手申し込み'!H33="","",'選手申し込み'!G33)</f>
      </c>
    </row>
    <row r="29" spans="1:9" ht="21.75" customHeight="1">
      <c r="A29">
        <f>'選手申し込み'!$A34</f>
        <v>28</v>
      </c>
      <c r="B29" s="59">
        <f>IF('選手申し込み'!H34="","",'選手申し込み'!H34)</f>
      </c>
      <c r="C29" s="31">
        <f>'選手申し込み'!I34</f>
      </c>
      <c r="D29" s="62">
        <f>IF('選手申し込み'!H34="","",'選手申し込み'!$D$3)</f>
      </c>
      <c r="E29" s="61">
        <f>IF('選手申し込み'!H34="","",'選手申し込み'!B34)</f>
      </c>
      <c r="F29" s="62">
        <f>IF('選手申し込み'!I34="","",'選手申し込み'!D34)</f>
      </c>
      <c r="G29" s="61">
        <f>IF('選手申し込み'!H34="","",'選手申し込み'!E34)</f>
      </c>
      <c r="H29" s="61">
        <f>IF('選手申し込み'!H34="","",'選手申し込み'!F34)</f>
      </c>
      <c r="I29" s="61">
        <f>IF('選手申し込み'!H34="","",'選手申し込み'!G34)</f>
      </c>
    </row>
    <row r="30" spans="1:9" ht="21.75" customHeight="1">
      <c r="A30">
        <f>'選手申し込み'!$A35</f>
        <v>29</v>
      </c>
      <c r="B30" s="59">
        <f>IF('選手申し込み'!H35="","",'選手申し込み'!H35)</f>
      </c>
      <c r="C30" s="31">
        <f>'選手申し込み'!I35</f>
      </c>
      <c r="D30" s="62">
        <f>IF('選手申し込み'!H35="","",'選手申し込み'!$D$3)</f>
      </c>
      <c r="E30" s="61">
        <f>IF('選手申し込み'!H35="","",'選手申し込み'!B35)</f>
      </c>
      <c r="F30" s="62">
        <f>IF('選手申し込み'!I35="","",'選手申し込み'!D35)</f>
      </c>
      <c r="G30" s="61">
        <f>IF('選手申し込み'!H35="","",'選手申し込み'!E35)</f>
      </c>
      <c r="H30" s="61">
        <f>IF('選手申し込み'!H35="","",'選手申し込み'!F35)</f>
      </c>
      <c r="I30" s="61">
        <f>IF('選手申し込み'!H35="","",'選手申し込み'!G35)</f>
      </c>
    </row>
    <row r="31" spans="1:9" ht="21.75" customHeight="1">
      <c r="A31">
        <f>'選手申し込み'!$A36</f>
        <v>30</v>
      </c>
      <c r="B31" s="59">
        <f>IF('選手申し込み'!H36="","",'選手申し込み'!H36)</f>
      </c>
      <c r="C31" s="31">
        <f>'選手申し込み'!I36</f>
      </c>
      <c r="D31" s="62">
        <f>IF('選手申し込み'!H36="","",'選手申し込み'!$D$3)</f>
      </c>
      <c r="E31" s="61">
        <f>IF('選手申し込み'!H36="","",'選手申し込み'!B36)</f>
      </c>
      <c r="F31" s="62">
        <f>IF('選手申し込み'!I36="","",'選手申し込み'!D36)</f>
      </c>
      <c r="G31" s="61">
        <f>IF('選手申し込み'!H36="","",'選手申し込み'!E36)</f>
      </c>
      <c r="H31" s="61">
        <f>IF('選手申し込み'!H36="","",'選手申し込み'!F36)</f>
      </c>
      <c r="I31" s="61">
        <f>IF('選手申し込み'!H36="","",'選手申し込み'!G36)</f>
      </c>
    </row>
    <row r="32" spans="1:9" ht="21.75" customHeight="1">
      <c r="A32">
        <f>'選手申し込み'!$A37</f>
        <v>31</v>
      </c>
      <c r="B32" s="59">
        <f>IF('選手申し込み'!H37="","",'選手申し込み'!H37)</f>
      </c>
      <c r="C32" s="31">
        <f>'選手申し込み'!I37</f>
      </c>
      <c r="D32" s="62">
        <f>IF('選手申し込み'!H37="","",'選手申し込み'!$D$3)</f>
      </c>
      <c r="E32" s="61">
        <f>IF('選手申し込み'!H37="","",'選手申し込み'!B37)</f>
      </c>
      <c r="F32" s="62">
        <f>IF('選手申し込み'!I37="","",'選手申し込み'!D37)</f>
      </c>
      <c r="G32" s="61">
        <f>IF('選手申し込み'!H37="","",'選手申し込み'!E37)</f>
      </c>
      <c r="H32" s="61">
        <f>IF('選手申し込み'!H37="","",'選手申し込み'!F37)</f>
      </c>
      <c r="I32" s="61">
        <f>IF('選手申し込み'!H37="","",'選手申し込み'!G37)</f>
      </c>
    </row>
    <row r="33" spans="1:9" ht="21.75" customHeight="1">
      <c r="A33">
        <f>'選手申し込み'!$A38</f>
        <v>32</v>
      </c>
      <c r="B33" s="59">
        <f>IF('選手申し込み'!H38="","",'選手申し込み'!H38)</f>
      </c>
      <c r="C33" s="31">
        <f>'選手申し込み'!I38</f>
      </c>
      <c r="D33" s="62">
        <f>IF('選手申し込み'!H38="","",'選手申し込み'!$D$3)</f>
      </c>
      <c r="E33" s="61">
        <f>IF('選手申し込み'!H38="","",'選手申し込み'!B38)</f>
      </c>
      <c r="F33" s="62">
        <f>IF('選手申し込み'!I38="","",'選手申し込み'!D38)</f>
      </c>
      <c r="G33" s="61">
        <f>IF('選手申し込み'!H38="","",'選手申し込み'!E38)</f>
      </c>
      <c r="H33" s="61">
        <f>IF('選手申し込み'!H38="","",'選手申し込み'!F38)</f>
      </c>
      <c r="I33" s="61">
        <f>IF('選手申し込み'!H38="","",'選手申し込み'!G38)</f>
      </c>
    </row>
    <row r="34" spans="1:9" ht="21.75" customHeight="1">
      <c r="A34">
        <f>'選手申し込み'!$A39</f>
        <v>33</v>
      </c>
      <c r="B34" s="59">
        <f>IF('選手申し込み'!H39="","",'選手申し込み'!H39)</f>
      </c>
      <c r="C34" s="31">
        <f>'選手申し込み'!I39</f>
      </c>
      <c r="D34" s="62">
        <f>IF('選手申し込み'!H39="","",'選手申し込み'!$D$3)</f>
      </c>
      <c r="E34" s="61">
        <f>IF('選手申し込み'!H39="","",'選手申し込み'!B39)</f>
      </c>
      <c r="F34" s="62">
        <f>IF('選手申し込み'!I39="","",'選手申し込み'!D39)</f>
      </c>
      <c r="G34" s="61">
        <f>IF('選手申し込み'!H39="","",'選手申し込み'!E39)</f>
      </c>
      <c r="H34" s="61">
        <f>IF('選手申し込み'!H39="","",'選手申し込み'!F39)</f>
      </c>
      <c r="I34" s="61">
        <f>IF('選手申し込み'!H39="","",'選手申し込み'!G39)</f>
      </c>
    </row>
    <row r="35" spans="1:9" ht="21.75" customHeight="1">
      <c r="A35">
        <f>'選手申し込み'!$A40</f>
        <v>34</v>
      </c>
      <c r="B35" s="59">
        <f>IF('選手申し込み'!H40="","",'選手申し込み'!H40)</f>
      </c>
      <c r="C35" s="31">
        <f>'選手申し込み'!I40</f>
      </c>
      <c r="D35" s="62">
        <f>IF('選手申し込み'!H40="","",'選手申し込み'!$D$3)</f>
      </c>
      <c r="E35" s="61">
        <f>IF('選手申し込み'!H40="","",'選手申し込み'!B40)</f>
      </c>
      <c r="F35" s="62">
        <f>IF('選手申し込み'!I40="","",'選手申し込み'!D40)</f>
      </c>
      <c r="G35" s="61">
        <f>IF('選手申し込み'!H40="","",'選手申し込み'!E40)</f>
      </c>
      <c r="H35" s="61">
        <f>IF('選手申し込み'!H40="","",'選手申し込み'!F40)</f>
      </c>
      <c r="I35" s="61">
        <f>IF('選手申し込み'!H40="","",'選手申し込み'!G40)</f>
      </c>
    </row>
    <row r="36" spans="1:9" ht="21.75" customHeight="1">
      <c r="A36">
        <f>'選手申し込み'!$A41</f>
        <v>35</v>
      </c>
      <c r="B36" s="59">
        <f>IF('選手申し込み'!H41="","",'選手申し込み'!H41)</f>
      </c>
      <c r="C36" s="31">
        <f>'選手申し込み'!I41</f>
      </c>
      <c r="D36" s="62">
        <f>IF('選手申し込み'!H41="","",'選手申し込み'!$D$3)</f>
      </c>
      <c r="E36" s="61">
        <f>IF('選手申し込み'!H41="","",'選手申し込み'!B41)</f>
      </c>
      <c r="F36" s="62">
        <f>IF('選手申し込み'!I41="","",'選手申し込み'!D41)</f>
      </c>
      <c r="G36" s="61">
        <f>IF('選手申し込み'!H41="","",'選手申し込み'!E41)</f>
      </c>
      <c r="H36" s="61">
        <f>IF('選手申し込み'!H41="","",'選手申し込み'!F41)</f>
      </c>
      <c r="I36" s="61">
        <f>IF('選手申し込み'!H41="","",'選手申し込み'!G41)</f>
      </c>
    </row>
    <row r="37" spans="1:9" ht="21.75" customHeight="1">
      <c r="A37">
        <f>'選手申し込み'!$A42</f>
        <v>36</v>
      </c>
      <c r="B37" s="59">
        <f>IF('選手申し込み'!H42="","",'選手申し込み'!H42)</f>
      </c>
      <c r="C37" s="31">
        <f>'選手申し込み'!I42</f>
      </c>
      <c r="D37" s="62">
        <f>IF('選手申し込み'!H42="","",'選手申し込み'!$D$3)</f>
      </c>
      <c r="E37" s="61">
        <f>IF('選手申し込み'!H42="","",'選手申し込み'!B42)</f>
      </c>
      <c r="F37" s="62">
        <f>IF('選手申し込み'!I42="","",'選手申し込み'!D42)</f>
      </c>
      <c r="G37" s="61">
        <f>IF('選手申し込み'!H42="","",'選手申し込み'!E42)</f>
      </c>
      <c r="H37" s="61">
        <f>IF('選手申し込み'!H42="","",'選手申し込み'!F42)</f>
      </c>
      <c r="I37" s="61">
        <f>IF('選手申し込み'!H42="","",'選手申し込み'!G42)</f>
      </c>
    </row>
    <row r="38" spans="1:9" ht="21.75" customHeight="1">
      <c r="A38">
        <f>'選手申し込み'!$A43</f>
        <v>37</v>
      </c>
      <c r="B38" s="59">
        <f>IF('選手申し込み'!H43="","",'選手申し込み'!H43)</f>
      </c>
      <c r="C38" s="31">
        <f>'選手申し込み'!I43</f>
      </c>
      <c r="D38" s="62">
        <f>IF('選手申し込み'!H43="","",'選手申し込み'!$D$3)</f>
      </c>
      <c r="E38" s="61">
        <f>IF('選手申し込み'!H43="","",'選手申し込み'!B43)</f>
      </c>
      <c r="F38" s="62">
        <f>IF('選手申し込み'!I43="","",'選手申し込み'!D43)</f>
      </c>
      <c r="G38" s="61">
        <f>IF('選手申し込み'!H43="","",'選手申し込み'!E43)</f>
      </c>
      <c r="H38" s="61">
        <f>IF('選手申し込み'!H43="","",'選手申し込み'!F43)</f>
      </c>
      <c r="I38" s="61">
        <f>IF('選手申し込み'!H43="","",'選手申し込み'!G43)</f>
      </c>
    </row>
    <row r="39" spans="1:9" ht="21.75" customHeight="1">
      <c r="A39">
        <f>'選手申し込み'!$A44</f>
        <v>38</v>
      </c>
      <c r="B39" s="59">
        <f>IF('選手申し込み'!H44="","",'選手申し込み'!H44)</f>
      </c>
      <c r="C39" s="31">
        <f>'選手申し込み'!I44</f>
      </c>
      <c r="D39" s="62">
        <f>IF('選手申し込み'!H44="","",'選手申し込み'!$D$3)</f>
      </c>
      <c r="E39" s="61">
        <f>IF('選手申し込み'!H44="","",'選手申し込み'!B44)</f>
      </c>
      <c r="F39" s="62">
        <f>IF('選手申し込み'!I44="","",'選手申し込み'!D44)</f>
      </c>
      <c r="G39" s="61">
        <f>IF('選手申し込み'!H44="","",'選手申し込み'!E44)</f>
      </c>
      <c r="H39" s="61">
        <f>IF('選手申し込み'!H44="","",'選手申し込み'!F44)</f>
      </c>
      <c r="I39" s="61">
        <f>IF('選手申し込み'!H44="","",'選手申し込み'!G44)</f>
      </c>
    </row>
    <row r="40" spans="1:9" ht="21.75" customHeight="1">
      <c r="A40">
        <f>'選手申し込み'!$A45</f>
        <v>39</v>
      </c>
      <c r="B40" s="59">
        <f>IF('選手申し込み'!H45="","",'選手申し込み'!H45)</f>
      </c>
      <c r="C40" s="31">
        <f>'選手申し込み'!I45</f>
      </c>
      <c r="D40" s="62">
        <f>IF('選手申し込み'!H45="","",'選手申し込み'!$D$3)</f>
      </c>
      <c r="E40" s="61">
        <f>IF('選手申し込み'!H45="","",'選手申し込み'!B45)</f>
      </c>
      <c r="F40" s="62">
        <f>IF('選手申し込み'!I45="","",'選手申し込み'!D45)</f>
      </c>
      <c r="G40" s="61">
        <f>IF('選手申し込み'!H45="","",'選手申し込み'!E45)</f>
      </c>
      <c r="H40" s="61">
        <f>IF('選手申し込み'!H45="","",'選手申し込み'!F45)</f>
      </c>
      <c r="I40" s="61">
        <f>IF('選手申し込み'!H45="","",'選手申し込み'!G45)</f>
      </c>
    </row>
    <row r="41" spans="1:9" ht="21.75" customHeight="1">
      <c r="A41">
        <f>'選手申し込み'!$A46</f>
        <v>40</v>
      </c>
      <c r="B41" s="59">
        <f>IF('選手申し込み'!H46="","",'選手申し込み'!H46)</f>
      </c>
      <c r="C41" s="31">
        <f>'選手申し込み'!I46</f>
      </c>
      <c r="D41" s="62">
        <f>IF('選手申し込み'!H46="","",'選手申し込み'!$D$3)</f>
      </c>
      <c r="E41" s="61">
        <f>IF('選手申し込み'!H46="","",'選手申し込み'!B46)</f>
      </c>
      <c r="F41" s="62">
        <f>IF('選手申し込み'!I46="","",'選手申し込み'!D46)</f>
      </c>
      <c r="G41" s="61">
        <f>IF('選手申し込み'!H46="","",'選手申し込み'!E46)</f>
      </c>
      <c r="H41" s="61">
        <f>IF('選手申し込み'!H46="","",'選手申し込み'!F46)</f>
      </c>
      <c r="I41" s="61">
        <f>IF('選手申し込み'!H46="","",'選手申し込み'!G46)</f>
      </c>
    </row>
    <row r="42" spans="1:9" ht="21.75" customHeight="1">
      <c r="A42">
        <f>'選手申し込み'!$A47</f>
        <v>41</v>
      </c>
      <c r="B42" s="59">
        <f>IF('選手申し込み'!H47="","",'選手申し込み'!H47)</f>
      </c>
      <c r="C42" s="31">
        <f>'選手申し込み'!I47</f>
      </c>
      <c r="D42" s="62">
        <f>IF('選手申し込み'!H47="","",'選手申し込み'!$D$3)</f>
      </c>
      <c r="E42" s="61">
        <f>IF('選手申し込み'!H47="","",'選手申し込み'!B47)</f>
      </c>
      <c r="F42" s="62">
        <f>IF('選手申し込み'!I47="","",'選手申し込み'!D47)</f>
      </c>
      <c r="G42" s="61">
        <f>IF('選手申し込み'!H47="","",'選手申し込み'!E47)</f>
      </c>
      <c r="H42" s="61">
        <f>IF('選手申し込み'!H47="","",'選手申し込み'!F47)</f>
      </c>
      <c r="I42" s="61">
        <f>IF('選手申し込み'!H47="","",'選手申し込み'!G47)</f>
      </c>
    </row>
    <row r="43" spans="1:9" ht="21.75" customHeight="1">
      <c r="A43">
        <f>'選手申し込み'!$A48</f>
        <v>42</v>
      </c>
      <c r="B43" s="59">
        <f>IF('選手申し込み'!H48="","",'選手申し込み'!H48)</f>
      </c>
      <c r="C43" s="31">
        <f>'選手申し込み'!I48</f>
      </c>
      <c r="D43" s="62">
        <f>IF('選手申し込み'!H48="","",'選手申し込み'!$D$3)</f>
      </c>
      <c r="E43" s="61">
        <f>IF('選手申し込み'!H48="","",'選手申し込み'!B48)</f>
      </c>
      <c r="F43" s="62">
        <f>IF('選手申し込み'!I48="","",'選手申し込み'!D48)</f>
      </c>
      <c r="G43" s="61">
        <f>IF('選手申し込み'!H48="","",'選手申し込み'!E48)</f>
      </c>
      <c r="H43" s="61">
        <f>IF('選手申し込み'!H48="","",'選手申し込み'!F48)</f>
      </c>
      <c r="I43" s="61">
        <f>IF('選手申し込み'!H48="","",'選手申し込み'!G48)</f>
      </c>
    </row>
    <row r="44" spans="1:9" ht="21.75" customHeight="1">
      <c r="A44">
        <f>'選手申し込み'!$A49</f>
        <v>43</v>
      </c>
      <c r="B44" s="59">
        <f>IF('選手申し込み'!H49="","",'選手申し込み'!H49)</f>
      </c>
      <c r="C44" s="31">
        <f>'選手申し込み'!I49</f>
      </c>
      <c r="D44" s="62">
        <f>IF('選手申し込み'!H49="","",'選手申し込み'!$D$3)</f>
      </c>
      <c r="E44" s="61">
        <f>IF('選手申し込み'!H49="","",'選手申し込み'!B49)</f>
      </c>
      <c r="F44" s="62">
        <f>IF('選手申し込み'!I49="","",'選手申し込み'!D49)</f>
      </c>
      <c r="G44" s="61">
        <f>IF('選手申し込み'!H49="","",'選手申し込み'!E49)</f>
      </c>
      <c r="H44" s="61">
        <f>IF('選手申し込み'!H49="","",'選手申し込み'!F49)</f>
      </c>
      <c r="I44" s="61">
        <f>IF('選手申し込み'!H49="","",'選手申し込み'!G49)</f>
      </c>
    </row>
    <row r="45" spans="1:9" ht="21.75" customHeight="1">
      <c r="A45">
        <f>'選手申し込み'!$A50</f>
        <v>44</v>
      </c>
      <c r="B45" s="59">
        <f>IF('選手申し込み'!H50="","",'選手申し込み'!H50)</f>
      </c>
      <c r="C45" s="31">
        <f>'選手申し込み'!I50</f>
      </c>
      <c r="D45" s="62">
        <f>IF('選手申し込み'!H50="","",'選手申し込み'!$D$3)</f>
      </c>
      <c r="E45" s="61">
        <f>IF('選手申し込み'!H50="","",'選手申し込み'!B50)</f>
      </c>
      <c r="F45" s="62">
        <f>IF('選手申し込み'!I50="","",'選手申し込み'!D50)</f>
      </c>
      <c r="G45" s="61">
        <f>IF('選手申し込み'!H50="","",'選手申し込み'!E50)</f>
      </c>
      <c r="H45" s="61">
        <f>IF('選手申し込み'!H50="","",'選手申し込み'!F50)</f>
      </c>
      <c r="I45" s="61">
        <f>IF('選手申し込み'!H50="","",'選手申し込み'!G50)</f>
      </c>
    </row>
    <row r="46" spans="1:9" ht="21.75" customHeight="1">
      <c r="A46">
        <f>'選手申し込み'!$A51</f>
        <v>45</v>
      </c>
      <c r="B46" s="59">
        <f>IF('選手申し込み'!H51="","",'選手申し込み'!H51)</f>
      </c>
      <c r="C46" s="31">
        <f>'選手申し込み'!I51</f>
      </c>
      <c r="D46" s="62">
        <f>IF('選手申し込み'!H51="","",'選手申し込み'!$D$3)</f>
      </c>
      <c r="E46" s="61">
        <f>IF('選手申し込み'!H51="","",'選手申し込み'!B51)</f>
      </c>
      <c r="F46" s="62">
        <f>IF('選手申し込み'!I51="","",'選手申し込み'!D51)</f>
      </c>
      <c r="G46" s="61">
        <f>IF('選手申し込み'!H51="","",'選手申し込み'!E51)</f>
      </c>
      <c r="H46" s="61">
        <f>IF('選手申し込み'!H51="","",'選手申し込み'!F51)</f>
      </c>
      <c r="I46" s="61">
        <f>IF('選手申し込み'!H51="","",'選手申し込み'!G51)</f>
      </c>
    </row>
    <row r="47" spans="1:9" ht="21.75" customHeight="1">
      <c r="A47">
        <f>'選手申し込み'!$A52</f>
        <v>46</v>
      </c>
      <c r="B47" s="59">
        <f>IF('選手申し込み'!H52="","",'選手申し込み'!H52)</f>
      </c>
      <c r="C47" s="31">
        <f>'選手申し込み'!I52</f>
      </c>
      <c r="D47" s="62">
        <f>IF('選手申し込み'!H52="","",'選手申し込み'!$D$3)</f>
      </c>
      <c r="E47" s="61">
        <f>IF('選手申し込み'!H52="","",'選手申し込み'!B52)</f>
      </c>
      <c r="F47" s="62">
        <f>IF('選手申し込み'!I52="","",'選手申し込み'!D52)</f>
      </c>
      <c r="G47" s="61">
        <f>IF('選手申し込み'!H52="","",'選手申し込み'!E52)</f>
      </c>
      <c r="H47" s="61">
        <f>IF('選手申し込み'!H52="","",'選手申し込み'!F52)</f>
      </c>
      <c r="I47" s="61">
        <f>IF('選手申し込み'!H52="","",'選手申し込み'!G52)</f>
      </c>
    </row>
    <row r="48" spans="1:9" ht="21.75" customHeight="1">
      <c r="A48">
        <f>'選手申し込み'!$A53</f>
        <v>47</v>
      </c>
      <c r="B48" s="59">
        <f>IF('選手申し込み'!H53="","",'選手申し込み'!H53)</f>
      </c>
      <c r="C48" s="31">
        <f>'選手申し込み'!I53</f>
      </c>
      <c r="D48" s="62">
        <f>IF('選手申し込み'!H53="","",'選手申し込み'!$D$3)</f>
      </c>
      <c r="E48" s="61">
        <f>IF('選手申し込み'!H53="","",'選手申し込み'!B53)</f>
      </c>
      <c r="F48" s="62">
        <f>IF('選手申し込み'!I53="","",'選手申し込み'!D53)</f>
      </c>
      <c r="G48" s="61">
        <f>IF('選手申し込み'!H53="","",'選手申し込み'!E53)</f>
      </c>
      <c r="H48" s="61">
        <f>IF('選手申し込み'!H53="","",'選手申し込み'!F53)</f>
      </c>
      <c r="I48" s="61">
        <f>IF('選手申し込み'!H53="","",'選手申し込み'!G53)</f>
      </c>
    </row>
    <row r="49" spans="1:9" ht="21.75" customHeight="1">
      <c r="A49">
        <f>'選手申し込み'!$A54</f>
        <v>48</v>
      </c>
      <c r="B49" s="59">
        <f>IF('選手申し込み'!H54="","",'選手申し込み'!H54)</f>
      </c>
      <c r="C49" s="31">
        <f>'選手申し込み'!I54</f>
      </c>
      <c r="D49" s="62">
        <f>IF('選手申し込み'!H54="","",'選手申し込み'!$D$3)</f>
      </c>
      <c r="E49" s="61">
        <f>IF('選手申し込み'!H54="","",'選手申し込み'!B54)</f>
      </c>
      <c r="F49" s="62">
        <f>IF('選手申し込み'!I54="","",'選手申し込み'!D54)</f>
      </c>
      <c r="G49" s="61">
        <f>IF('選手申し込み'!H54="","",'選手申し込み'!E54)</f>
      </c>
      <c r="H49" s="61">
        <f>IF('選手申し込み'!H54="","",'選手申し込み'!F54)</f>
      </c>
      <c r="I49" s="61">
        <f>IF('選手申し込み'!H54="","",'選手申し込み'!G54)</f>
      </c>
    </row>
    <row r="50" spans="1:9" ht="21.75" customHeight="1">
      <c r="A50">
        <f>'選手申し込み'!$A55</f>
        <v>49</v>
      </c>
      <c r="B50" s="59">
        <f>IF('選手申し込み'!H55="","",'選手申し込み'!H55)</f>
      </c>
      <c r="C50" s="31">
        <f>'選手申し込み'!I55</f>
      </c>
      <c r="D50" s="62">
        <f>IF('選手申し込み'!H55="","",'選手申し込み'!$D$3)</f>
      </c>
      <c r="E50" s="61">
        <f>IF('選手申し込み'!H55="","",'選手申し込み'!B55)</f>
      </c>
      <c r="F50" s="62">
        <f>IF('選手申し込み'!I55="","",'選手申し込み'!D55)</f>
      </c>
      <c r="G50" s="61">
        <f>IF('選手申し込み'!H55="","",'選手申し込み'!E55)</f>
      </c>
      <c r="H50" s="61">
        <f>IF('選手申し込み'!H55="","",'選手申し込み'!F55)</f>
      </c>
      <c r="I50" s="61">
        <f>IF('選手申し込み'!H55="","",'選手申し込み'!G55)</f>
      </c>
    </row>
    <row r="51" spans="1:9" ht="21.75" customHeight="1">
      <c r="A51">
        <f>'選手申し込み'!$A56</f>
        <v>50</v>
      </c>
      <c r="B51" s="59">
        <f>IF('選手申し込み'!H56="","",'選手申し込み'!H56)</f>
      </c>
      <c r="C51" s="31">
        <f>'選手申し込み'!I56</f>
      </c>
      <c r="D51" s="62">
        <f>IF('選手申し込み'!H56="","",'選手申し込み'!$D$3)</f>
      </c>
      <c r="E51" s="61">
        <f>IF('選手申し込み'!H56="","",'選手申し込み'!B56)</f>
      </c>
      <c r="F51" s="62">
        <f>IF('選手申し込み'!I56="","",'選手申し込み'!D56)</f>
      </c>
      <c r="G51" s="61">
        <f>IF('選手申し込み'!H56="","",'選手申し込み'!E56)</f>
      </c>
      <c r="H51" s="61">
        <f>IF('選手申し込み'!H56="","",'選手申し込み'!F56)</f>
      </c>
      <c r="I51" s="61">
        <f>IF('選手申し込み'!H56="","",'選手申し込み'!G56)</f>
      </c>
    </row>
    <row r="52" spans="1:9" ht="21.75" customHeight="1">
      <c r="A52">
        <f>'選手申し込み'!$A57</f>
        <v>51</v>
      </c>
      <c r="B52" s="59">
        <f>IF('選手申し込み'!H57="","",'選手申し込み'!H57)</f>
      </c>
      <c r="C52" s="31">
        <f>'選手申し込み'!I57</f>
      </c>
      <c r="D52" s="62">
        <f>IF('選手申し込み'!H57="","",'選手申し込み'!$D$3)</f>
      </c>
      <c r="E52" s="61">
        <f>IF('選手申し込み'!H57="","",'選手申し込み'!B57)</f>
      </c>
      <c r="F52" s="62">
        <f>IF('選手申し込み'!I57="","",'選手申し込み'!D57)</f>
      </c>
      <c r="G52" s="61">
        <f>IF('選手申し込み'!H57="","",'選手申し込み'!E57)</f>
      </c>
      <c r="H52" s="61">
        <f>IF('選手申し込み'!H57="","",'選手申し込み'!F57)</f>
      </c>
      <c r="I52" s="61">
        <f>IF('選手申し込み'!H57="","",'選手申し込み'!G57)</f>
      </c>
    </row>
    <row r="53" spans="1:9" ht="21.75" customHeight="1">
      <c r="A53">
        <f>'選手申し込み'!$A58</f>
        <v>52</v>
      </c>
      <c r="B53" s="59">
        <f>IF('選手申し込み'!H58="","",'選手申し込み'!H58)</f>
      </c>
      <c r="C53" s="31">
        <f>'選手申し込み'!I58</f>
      </c>
      <c r="D53" s="62">
        <f>IF('選手申し込み'!H58="","",'選手申し込み'!$D$3)</f>
      </c>
      <c r="E53" s="61">
        <f>IF('選手申し込み'!H58="","",'選手申し込み'!B58)</f>
      </c>
      <c r="F53" s="62">
        <f>IF('選手申し込み'!I58="","",'選手申し込み'!D58)</f>
      </c>
      <c r="G53" s="61">
        <f>IF('選手申し込み'!H58="","",'選手申し込み'!E58)</f>
      </c>
      <c r="H53" s="61">
        <f>IF('選手申し込み'!H58="","",'選手申し込み'!F58)</f>
      </c>
      <c r="I53" s="61">
        <f>IF('選手申し込み'!H58="","",'選手申し込み'!G58)</f>
      </c>
    </row>
    <row r="54" spans="1:9" ht="21.75" customHeight="1">
      <c r="A54">
        <f>'選手申し込み'!$A59</f>
        <v>53</v>
      </c>
      <c r="B54" s="59">
        <f>IF('選手申し込み'!H59="","",'選手申し込み'!H59)</f>
      </c>
      <c r="C54" s="31">
        <f>'選手申し込み'!I59</f>
      </c>
      <c r="D54" s="62">
        <f>IF('選手申し込み'!H59="","",'選手申し込み'!$D$3)</f>
      </c>
      <c r="E54" s="61">
        <f>IF('選手申し込み'!H59="","",'選手申し込み'!B59)</f>
      </c>
      <c r="F54" s="62">
        <f>IF('選手申し込み'!I59="","",'選手申し込み'!D59)</f>
      </c>
      <c r="G54" s="61">
        <f>IF('選手申し込み'!H59="","",'選手申し込み'!E59)</f>
      </c>
      <c r="H54" s="61">
        <f>IF('選手申し込み'!H59="","",'選手申し込み'!F59)</f>
      </c>
      <c r="I54" s="61">
        <f>IF('選手申し込み'!H59="","",'選手申し込み'!G59)</f>
      </c>
    </row>
    <row r="55" spans="1:9" ht="21.75" customHeight="1">
      <c r="A55">
        <f>'選手申し込み'!$A60</f>
        <v>54</v>
      </c>
      <c r="B55" s="59">
        <f>IF('選手申し込み'!H60="","",'選手申し込み'!H60)</f>
      </c>
      <c r="C55" s="31">
        <f>'選手申し込み'!I60</f>
      </c>
      <c r="D55" s="62">
        <f>IF('選手申し込み'!H60="","",'選手申し込み'!$D$3)</f>
      </c>
      <c r="E55" s="61">
        <f>IF('選手申し込み'!H60="","",'選手申し込み'!B60)</f>
      </c>
      <c r="F55" s="62">
        <f>IF('選手申し込み'!I60="","",'選手申し込み'!D60)</f>
      </c>
      <c r="G55" s="61">
        <f>IF('選手申し込み'!H60="","",'選手申し込み'!E60)</f>
      </c>
      <c r="H55" s="61">
        <f>IF('選手申し込み'!H60="","",'選手申し込み'!F60)</f>
      </c>
      <c r="I55" s="61">
        <f>IF('選手申し込み'!H60="","",'選手申し込み'!G60)</f>
      </c>
    </row>
    <row r="56" spans="1:9" ht="21.75" customHeight="1">
      <c r="A56">
        <f>'選手申し込み'!$A61</f>
        <v>55</v>
      </c>
      <c r="B56" s="59">
        <f>IF('選手申し込み'!H61="","",'選手申し込み'!H61)</f>
      </c>
      <c r="C56" s="31">
        <f>'選手申し込み'!I61</f>
      </c>
      <c r="D56" s="62">
        <f>IF('選手申し込み'!H61="","",'選手申し込み'!$D$3)</f>
      </c>
      <c r="E56" s="61">
        <f>IF('選手申し込み'!H61="","",'選手申し込み'!B61)</f>
      </c>
      <c r="F56" s="62">
        <f>IF('選手申し込み'!I61="","",'選手申し込み'!D61)</f>
      </c>
      <c r="G56" s="61">
        <f>IF('選手申し込み'!H61="","",'選手申し込み'!E61)</f>
      </c>
      <c r="H56" s="61">
        <f>IF('選手申し込み'!H61="","",'選手申し込み'!F61)</f>
      </c>
      <c r="I56" s="61">
        <f>IF('選手申し込み'!H61="","",'選手申し込み'!G61)</f>
      </c>
    </row>
    <row r="57" spans="1:9" ht="21.75" customHeight="1">
      <c r="A57">
        <f>'選手申し込み'!$A62</f>
        <v>56</v>
      </c>
      <c r="B57" s="59">
        <f>IF('選手申し込み'!H62="","",'選手申し込み'!H62)</f>
      </c>
      <c r="C57" s="31">
        <f>'選手申し込み'!I62</f>
      </c>
      <c r="D57" s="62">
        <f>IF('選手申し込み'!H62="","",'選手申し込み'!$D$3)</f>
      </c>
      <c r="E57" s="61">
        <f>IF('選手申し込み'!H62="","",'選手申し込み'!B62)</f>
      </c>
      <c r="F57" s="62">
        <f>IF('選手申し込み'!I62="","",'選手申し込み'!D62)</f>
      </c>
      <c r="G57" s="61">
        <f>IF('選手申し込み'!H62="","",'選手申し込み'!E62)</f>
      </c>
      <c r="H57" s="61">
        <f>IF('選手申し込み'!H62="","",'選手申し込み'!F62)</f>
      </c>
      <c r="I57" s="61">
        <f>IF('選手申し込み'!H62="","",'選手申し込み'!G62)</f>
      </c>
    </row>
    <row r="58" spans="1:9" ht="21.75" customHeight="1">
      <c r="A58">
        <f>'選手申し込み'!$A63</f>
        <v>57</v>
      </c>
      <c r="B58" s="59">
        <f>IF('選手申し込み'!H63="","",'選手申し込み'!H63)</f>
      </c>
      <c r="C58" s="31">
        <f>'選手申し込み'!I63</f>
      </c>
      <c r="D58" s="62">
        <f>IF('選手申し込み'!H63="","",'選手申し込み'!$D$3)</f>
      </c>
      <c r="E58" s="61">
        <f>IF('選手申し込み'!H63="","",'選手申し込み'!B63)</f>
      </c>
      <c r="F58" s="62">
        <f>IF('選手申し込み'!I63="","",'選手申し込み'!D63)</f>
      </c>
      <c r="G58" s="61">
        <f>IF('選手申し込み'!H63="","",'選手申し込み'!E63)</f>
      </c>
      <c r="H58" s="61">
        <f>IF('選手申し込み'!H63="","",'選手申し込み'!F63)</f>
      </c>
      <c r="I58" s="61">
        <f>IF('選手申し込み'!H63="","",'選手申し込み'!G63)</f>
      </c>
    </row>
    <row r="59" spans="1:9" ht="21.75" customHeight="1">
      <c r="A59">
        <f>'選手申し込み'!$A64</f>
        <v>58</v>
      </c>
      <c r="B59" s="59">
        <f>IF('選手申し込み'!H64="","",'選手申し込み'!H64)</f>
      </c>
      <c r="C59" s="31">
        <f>'選手申し込み'!I64</f>
      </c>
      <c r="D59" s="62">
        <f>IF('選手申し込み'!H64="","",'選手申し込み'!$D$3)</f>
      </c>
      <c r="E59" s="61">
        <f>IF('選手申し込み'!H64="","",'選手申し込み'!B64)</f>
      </c>
      <c r="F59" s="62">
        <f>IF('選手申し込み'!I64="","",'選手申し込み'!D64)</f>
      </c>
      <c r="G59" s="61">
        <f>IF('選手申し込み'!H64="","",'選手申し込み'!E64)</f>
      </c>
      <c r="H59" s="61">
        <f>IF('選手申し込み'!H64="","",'選手申し込み'!F64)</f>
      </c>
      <c r="I59" s="61">
        <f>IF('選手申し込み'!H64="","",'選手申し込み'!G64)</f>
      </c>
    </row>
    <row r="60" spans="1:9" ht="21.75" customHeight="1">
      <c r="A60">
        <f>'選手申し込み'!$A65</f>
        <v>59</v>
      </c>
      <c r="B60" s="59">
        <f>IF('選手申し込み'!H65="","",'選手申し込み'!H65)</f>
      </c>
      <c r="C60" s="31">
        <f>'選手申し込み'!I65</f>
      </c>
      <c r="D60" s="62">
        <f>IF('選手申し込み'!H65="","",'選手申し込み'!$D$3)</f>
      </c>
      <c r="E60" s="61">
        <f>IF('選手申し込み'!H65="","",'選手申し込み'!B65)</f>
      </c>
      <c r="F60" s="62">
        <f>IF('選手申し込み'!I65="","",'選手申し込み'!D65)</f>
      </c>
      <c r="G60" s="61">
        <f>IF('選手申し込み'!H65="","",'選手申し込み'!E65)</f>
      </c>
      <c r="H60" s="61">
        <f>IF('選手申し込み'!H65="","",'選手申し込み'!F65)</f>
      </c>
      <c r="I60" s="61">
        <f>IF('選手申し込み'!H65="","",'選手申し込み'!G65)</f>
      </c>
    </row>
    <row r="61" spans="1:9" ht="21.75" customHeight="1">
      <c r="A61">
        <f>'選手申し込み'!$A66</f>
        <v>60</v>
      </c>
      <c r="B61" s="59">
        <f>IF('選手申し込み'!H66="","",'選手申し込み'!H66)</f>
      </c>
      <c r="C61" s="31">
        <f>'選手申し込み'!I66</f>
      </c>
      <c r="D61" s="62">
        <f>IF('選手申し込み'!H66="","",'選手申し込み'!$D$3)</f>
      </c>
      <c r="E61" s="61">
        <f>IF('選手申し込み'!H66="","",'選手申し込み'!B66)</f>
      </c>
      <c r="F61" s="62">
        <f>IF('選手申し込み'!I66="","",'選手申し込み'!D66)</f>
      </c>
      <c r="G61" s="61">
        <f>IF('選手申し込み'!H66="","",'選手申し込み'!E66)</f>
      </c>
      <c r="H61" s="61">
        <f>IF('選手申し込み'!H66="","",'選手申し込み'!F66)</f>
      </c>
      <c r="I61" s="61">
        <f>IF('選手申し込み'!H66="","",'選手申し込み'!G66)</f>
      </c>
    </row>
    <row r="62" spans="1:9" ht="21.75" customHeight="1">
      <c r="A62">
        <f>'選手申し込み'!$A67</f>
        <v>61</v>
      </c>
      <c r="B62" s="59">
        <f>IF('選手申し込み'!H67="","",'選手申し込み'!H67)</f>
      </c>
      <c r="C62" s="31">
        <f>'選手申し込み'!I67</f>
      </c>
      <c r="D62" s="62">
        <f>IF('選手申し込み'!H67="","",'選手申し込み'!$D$3)</f>
      </c>
      <c r="E62" s="61">
        <f>IF('選手申し込み'!H67="","",'選手申し込み'!B67)</f>
      </c>
      <c r="F62" s="62">
        <f>IF('選手申し込み'!I67="","",'選手申し込み'!D67)</f>
      </c>
      <c r="G62" s="61">
        <f>IF('選手申し込み'!H67="","",'選手申し込み'!E67)</f>
      </c>
      <c r="H62" s="61">
        <f>IF('選手申し込み'!H67="","",'選手申し込み'!F67)</f>
      </c>
      <c r="I62" s="61">
        <f>IF('選手申し込み'!H67="","",'選手申し込み'!G67)</f>
      </c>
    </row>
    <row r="63" spans="1:9" ht="21.75" customHeight="1">
      <c r="A63">
        <f>'選手申し込み'!$A68</f>
        <v>62</v>
      </c>
      <c r="B63" s="59">
        <f>IF('選手申し込み'!H68="","",'選手申し込み'!H68)</f>
      </c>
      <c r="C63" s="31">
        <f>'選手申し込み'!I68</f>
      </c>
      <c r="D63" s="62">
        <f>IF('選手申し込み'!H68="","",'選手申し込み'!$D$3)</f>
      </c>
      <c r="E63" s="61">
        <f>IF('選手申し込み'!H68="","",'選手申し込み'!B68)</f>
      </c>
      <c r="F63" s="62">
        <f>IF('選手申し込み'!I68="","",'選手申し込み'!D68)</f>
      </c>
      <c r="G63" s="61">
        <f>IF('選手申し込み'!H68="","",'選手申し込み'!E68)</f>
      </c>
      <c r="H63" s="61">
        <f>IF('選手申し込み'!H68="","",'選手申し込み'!F68)</f>
      </c>
      <c r="I63" s="61">
        <f>IF('選手申し込み'!H68="","",'選手申し込み'!G68)</f>
      </c>
    </row>
    <row r="64" spans="1:9" ht="21.75" customHeight="1">
      <c r="A64">
        <f>'選手申し込み'!$A69</f>
        <v>63</v>
      </c>
      <c r="B64" s="59">
        <f>IF('選手申し込み'!H69="","",'選手申し込み'!H69)</f>
      </c>
      <c r="C64" s="31">
        <f>'選手申し込み'!I69</f>
      </c>
      <c r="D64" s="62">
        <f>IF('選手申し込み'!H69="","",'選手申し込み'!$D$3)</f>
      </c>
      <c r="E64" s="61">
        <f>IF('選手申し込み'!H69="","",'選手申し込み'!B69)</f>
      </c>
      <c r="F64" s="62">
        <f>IF('選手申し込み'!I69="","",'選手申し込み'!D69)</f>
      </c>
      <c r="G64" s="61">
        <f>IF('選手申し込み'!H69="","",'選手申し込み'!E69)</f>
      </c>
      <c r="H64" s="61">
        <f>IF('選手申し込み'!H69="","",'選手申し込み'!F69)</f>
      </c>
      <c r="I64" s="61">
        <f>IF('選手申し込み'!H69="","",'選手申し込み'!G69)</f>
      </c>
    </row>
    <row r="65" spans="1:9" ht="21.75" customHeight="1">
      <c r="A65">
        <f>'選手申し込み'!$A70</f>
        <v>64</v>
      </c>
      <c r="B65" s="59">
        <f>IF('選手申し込み'!H70="","",'選手申し込み'!H70)</f>
      </c>
      <c r="C65" s="31">
        <f>'選手申し込み'!I70</f>
      </c>
      <c r="D65" s="62">
        <f>IF('選手申し込み'!H70="","",'選手申し込み'!$D$3)</f>
      </c>
      <c r="E65" s="61">
        <f>IF('選手申し込み'!H70="","",'選手申し込み'!B70)</f>
      </c>
      <c r="F65" s="62">
        <f>IF('選手申し込み'!I70="","",'選手申し込み'!D70)</f>
      </c>
      <c r="G65" s="61">
        <f>IF('選手申し込み'!H70="","",'選手申し込み'!E70)</f>
      </c>
      <c r="H65" s="61">
        <f>IF('選手申し込み'!H70="","",'選手申し込み'!F70)</f>
      </c>
      <c r="I65" s="61">
        <f>IF('選手申し込み'!H70="","",'選手申し込み'!G70)</f>
      </c>
    </row>
    <row r="66" spans="1:9" ht="21.75" customHeight="1">
      <c r="A66">
        <f>'選手申し込み'!$A71</f>
        <v>65</v>
      </c>
      <c r="B66" s="59">
        <f>IF('選手申し込み'!H71="","",'選手申し込み'!H71)</f>
      </c>
      <c r="C66" s="31">
        <f>'選手申し込み'!I71</f>
      </c>
      <c r="D66" s="62">
        <f>IF('選手申し込み'!H71="","",'選手申し込み'!$D$3)</f>
      </c>
      <c r="E66" s="61">
        <f>IF('選手申し込み'!H71="","",'選手申し込み'!B71)</f>
      </c>
      <c r="F66" s="62">
        <f>IF('選手申し込み'!I71="","",'選手申し込み'!D71)</f>
      </c>
      <c r="G66" s="61">
        <f>IF('選手申し込み'!H71="","",'選手申し込み'!E71)</f>
      </c>
      <c r="H66" s="61">
        <f>IF('選手申し込み'!H71="","",'選手申し込み'!F71)</f>
      </c>
      <c r="I66" s="61">
        <f>IF('選手申し込み'!H71="","",'選手申し込み'!G71)</f>
      </c>
    </row>
    <row r="67" spans="1:9" ht="21.75" customHeight="1">
      <c r="A67">
        <f>'選手申し込み'!$A72</f>
        <v>66</v>
      </c>
      <c r="B67" s="59">
        <f>IF('選手申し込み'!H72="","",'選手申し込み'!H72)</f>
      </c>
      <c r="C67" s="31">
        <f>'選手申し込み'!I72</f>
      </c>
      <c r="D67" s="62">
        <f>IF('選手申し込み'!H72="","",'選手申し込み'!$D$3)</f>
      </c>
      <c r="E67" s="61">
        <f>IF('選手申し込み'!H72="","",'選手申し込み'!B72)</f>
      </c>
      <c r="F67" s="62">
        <f>IF('選手申し込み'!I72="","",'選手申し込み'!D72)</f>
      </c>
      <c r="G67" s="61">
        <f>IF('選手申し込み'!H72="","",'選手申し込み'!E72)</f>
      </c>
      <c r="H67" s="61">
        <f>IF('選手申し込み'!H72="","",'選手申し込み'!F72)</f>
      </c>
      <c r="I67" s="61">
        <f>IF('選手申し込み'!H72="","",'選手申し込み'!G72)</f>
      </c>
    </row>
    <row r="68" spans="1:9" ht="21.75" customHeight="1">
      <c r="A68">
        <f>'選手申し込み'!$A73</f>
        <v>67</v>
      </c>
      <c r="B68" s="59">
        <f>IF('選手申し込み'!H73="","",'選手申し込み'!H73)</f>
      </c>
      <c r="C68" s="31">
        <f>'選手申し込み'!I73</f>
      </c>
      <c r="D68" s="62">
        <f>IF('選手申し込み'!H73="","",'選手申し込み'!$D$3)</f>
      </c>
      <c r="E68" s="61">
        <f>IF('選手申し込み'!H73="","",'選手申し込み'!B73)</f>
      </c>
      <c r="F68" s="62">
        <f>IF('選手申し込み'!I73="","",'選手申し込み'!D73)</f>
      </c>
      <c r="G68" s="61">
        <f>IF('選手申し込み'!H73="","",'選手申し込み'!E73)</f>
      </c>
      <c r="H68" s="61">
        <f>IF('選手申し込み'!H73="","",'選手申し込み'!F73)</f>
      </c>
      <c r="I68" s="61">
        <f>IF('選手申し込み'!H73="","",'選手申し込み'!G73)</f>
      </c>
    </row>
    <row r="69" spans="1:9" ht="21.75" customHeight="1">
      <c r="A69">
        <f>'選手申し込み'!$A74</f>
        <v>68</v>
      </c>
      <c r="B69" s="59">
        <f>IF('選手申し込み'!H74="","",'選手申し込み'!H74)</f>
      </c>
      <c r="C69" s="31">
        <f>'選手申し込み'!I74</f>
      </c>
      <c r="D69" s="62">
        <f>IF('選手申し込み'!H74="","",'選手申し込み'!$D$3)</f>
      </c>
      <c r="E69" s="61">
        <f>IF('選手申し込み'!H74="","",'選手申し込み'!B74)</f>
      </c>
      <c r="F69" s="62">
        <f>IF('選手申し込み'!I74="","",'選手申し込み'!D74)</f>
      </c>
      <c r="G69" s="61">
        <f>IF('選手申し込み'!H74="","",'選手申し込み'!E74)</f>
      </c>
      <c r="H69" s="61">
        <f>IF('選手申し込み'!H74="","",'選手申し込み'!F74)</f>
      </c>
      <c r="I69" s="61">
        <f>IF('選手申し込み'!H74="","",'選手申し込み'!G74)</f>
      </c>
    </row>
    <row r="70" spans="1:9" ht="21.75" customHeight="1">
      <c r="A70">
        <f>'選手申し込み'!$A75</f>
        <v>69</v>
      </c>
      <c r="B70" s="59">
        <f>IF('選手申し込み'!H75="","",'選手申し込み'!H75)</f>
      </c>
      <c r="C70" s="31">
        <f>'選手申し込み'!I75</f>
      </c>
      <c r="D70" s="62">
        <f>IF('選手申し込み'!H75="","",'選手申し込み'!$D$3)</f>
      </c>
      <c r="E70" s="61">
        <f>IF('選手申し込み'!H75="","",'選手申し込み'!B75)</f>
      </c>
      <c r="F70" s="62">
        <f>IF('選手申し込み'!I75="","",'選手申し込み'!D75)</f>
      </c>
      <c r="G70" s="61">
        <f>IF('選手申し込み'!H75="","",'選手申し込み'!E75)</f>
      </c>
      <c r="H70" s="61">
        <f>IF('選手申し込み'!H75="","",'選手申し込み'!F75)</f>
      </c>
      <c r="I70" s="61">
        <f>IF('選手申し込み'!H75="","",'選手申し込み'!G75)</f>
      </c>
    </row>
    <row r="71" spans="1:9" ht="21.75" customHeight="1">
      <c r="A71">
        <f>'選手申し込み'!$A76</f>
        <v>70</v>
      </c>
      <c r="B71" s="59">
        <f>IF('選手申し込み'!H76="","",'選手申し込み'!H76)</f>
      </c>
      <c r="C71" s="31">
        <f>'選手申し込み'!I76</f>
      </c>
      <c r="D71" s="62">
        <f>IF('選手申し込み'!H76="","",'選手申し込み'!$D$3)</f>
      </c>
      <c r="E71" s="61">
        <f>IF('選手申し込み'!H76="","",'選手申し込み'!B76)</f>
      </c>
      <c r="F71" s="62">
        <f>IF('選手申し込み'!I76="","",'選手申し込み'!D76)</f>
      </c>
      <c r="G71" s="61">
        <f>IF('選手申し込み'!H76="","",'選手申し込み'!E76)</f>
      </c>
      <c r="H71" s="61">
        <f>IF('選手申し込み'!H76="","",'選手申し込み'!F76)</f>
      </c>
      <c r="I71" s="61">
        <f>IF('選手申し込み'!H76="","",'選手申し込み'!G76)</f>
      </c>
    </row>
    <row r="72" spans="1:9" ht="21.75" customHeight="1">
      <c r="A72">
        <f>'選手申し込み'!$A77</f>
        <v>71</v>
      </c>
      <c r="B72" s="59">
        <f>IF('選手申し込み'!H77="","",'選手申し込み'!H77)</f>
      </c>
      <c r="C72" s="31">
        <f>'選手申し込み'!I77</f>
      </c>
      <c r="D72" s="62">
        <f>IF('選手申し込み'!H77="","",'選手申し込み'!$D$3)</f>
      </c>
      <c r="E72" s="61">
        <f>IF('選手申し込み'!H77="","",'選手申し込み'!B77)</f>
      </c>
      <c r="F72" s="62">
        <f>IF('選手申し込み'!I77="","",'選手申し込み'!D77)</f>
      </c>
      <c r="G72" s="61">
        <f>IF('選手申し込み'!H77="","",'選手申し込み'!E77)</f>
      </c>
      <c r="H72" s="61">
        <f>IF('選手申し込み'!H77="","",'選手申し込み'!F77)</f>
      </c>
      <c r="I72" s="61">
        <f>IF('選手申し込み'!H77="","",'選手申し込み'!G77)</f>
      </c>
    </row>
    <row r="73" spans="1:9" ht="21.75" customHeight="1">
      <c r="A73">
        <f>'選手申し込み'!$A78</f>
        <v>72</v>
      </c>
      <c r="B73" s="59">
        <f>IF('選手申し込み'!H78="","",'選手申し込み'!H78)</f>
      </c>
      <c r="C73" s="31">
        <f>'選手申し込み'!I78</f>
      </c>
      <c r="D73" s="62">
        <f>IF('選手申し込み'!H78="","",'選手申し込み'!$D$3)</f>
      </c>
      <c r="E73" s="61">
        <f>IF('選手申し込み'!H78="","",'選手申し込み'!B78)</f>
      </c>
      <c r="F73" s="62">
        <f>IF('選手申し込み'!I78="","",'選手申し込み'!D78)</f>
      </c>
      <c r="G73" s="61">
        <f>IF('選手申し込み'!H78="","",'選手申し込み'!E78)</f>
      </c>
      <c r="H73" s="61">
        <f>IF('選手申し込み'!H78="","",'選手申し込み'!F78)</f>
      </c>
      <c r="I73" s="61">
        <f>IF('選手申し込み'!H78="","",'選手申し込み'!G78)</f>
      </c>
    </row>
    <row r="74" spans="1:9" ht="21.75" customHeight="1">
      <c r="A74">
        <f>'選手申し込み'!$A79</f>
        <v>73</v>
      </c>
      <c r="B74" s="59">
        <f>IF('選手申し込み'!H79="","",'選手申し込み'!H79)</f>
      </c>
      <c r="C74" s="31">
        <f>'選手申し込み'!I79</f>
      </c>
      <c r="D74" s="62">
        <f>IF('選手申し込み'!H79="","",'選手申し込み'!$D$3)</f>
      </c>
      <c r="E74" s="61">
        <f>IF('選手申し込み'!H79="","",'選手申し込み'!B79)</f>
      </c>
      <c r="F74" s="62">
        <f>IF('選手申し込み'!I79="","",'選手申し込み'!D79)</f>
      </c>
      <c r="G74" s="61">
        <f>IF('選手申し込み'!H79="","",'選手申し込み'!E79)</f>
      </c>
      <c r="H74" s="61">
        <f>IF('選手申し込み'!H79="","",'選手申し込み'!F79)</f>
      </c>
      <c r="I74" s="61">
        <f>IF('選手申し込み'!H79="","",'選手申し込み'!G79)</f>
      </c>
    </row>
    <row r="75" spans="1:9" ht="21.75" customHeight="1">
      <c r="A75">
        <f>'選手申し込み'!$A80</f>
        <v>74</v>
      </c>
      <c r="B75" s="59">
        <f>IF('選手申し込み'!H80="","",'選手申し込み'!H80)</f>
      </c>
      <c r="C75" s="31">
        <f>'選手申し込み'!I80</f>
      </c>
      <c r="D75" s="62">
        <f>IF('選手申し込み'!H80="","",'選手申し込み'!$D$3)</f>
      </c>
      <c r="E75" s="61">
        <f>IF('選手申し込み'!H80="","",'選手申し込み'!B80)</f>
      </c>
      <c r="F75" s="62">
        <f>IF('選手申し込み'!I80="","",'選手申し込み'!D80)</f>
      </c>
      <c r="G75" s="61">
        <f>IF('選手申し込み'!H80="","",'選手申し込み'!E80)</f>
      </c>
      <c r="H75" s="61">
        <f>IF('選手申し込み'!H80="","",'選手申し込み'!F80)</f>
      </c>
      <c r="I75" s="61">
        <f>IF('選手申し込み'!H80="","",'選手申し込み'!G80)</f>
      </c>
    </row>
    <row r="76" spans="1:9" ht="21.75" customHeight="1">
      <c r="A76">
        <f>'選手申し込み'!$A81</f>
        <v>75</v>
      </c>
      <c r="B76" s="59">
        <f>IF('選手申し込み'!H81="","",'選手申し込み'!H81)</f>
      </c>
      <c r="C76" s="31">
        <f>'選手申し込み'!I81</f>
      </c>
      <c r="D76" s="62">
        <f>IF('選手申し込み'!H81="","",'選手申し込み'!$D$3)</f>
      </c>
      <c r="E76" s="61">
        <f>IF('選手申し込み'!H81="","",'選手申し込み'!B81)</f>
      </c>
      <c r="F76" s="62">
        <f>IF('選手申し込み'!I81="","",'選手申し込み'!D81)</f>
      </c>
      <c r="G76" s="61">
        <f>IF('選手申し込み'!H81="","",'選手申し込み'!E81)</f>
      </c>
      <c r="H76" s="61">
        <f>IF('選手申し込み'!H81="","",'選手申し込み'!F81)</f>
      </c>
      <c r="I76" s="61">
        <f>IF('選手申し込み'!H81="","",'選手申し込み'!G81)</f>
      </c>
    </row>
    <row r="77" spans="1:9" ht="21.75" customHeight="1">
      <c r="A77">
        <f>'選手申し込み'!$A82</f>
        <v>76</v>
      </c>
      <c r="B77" s="59">
        <f>IF('選手申し込み'!H82="","",'選手申し込み'!H82)</f>
      </c>
      <c r="C77" s="31">
        <f>'選手申し込み'!I82</f>
      </c>
      <c r="D77" s="62">
        <f>IF('選手申し込み'!H82="","",'選手申し込み'!$D$3)</f>
      </c>
      <c r="E77" s="61">
        <f>IF('選手申し込み'!H82="","",'選手申し込み'!B82)</f>
      </c>
      <c r="F77" s="62">
        <f>IF('選手申し込み'!I82="","",'選手申し込み'!D82)</f>
      </c>
      <c r="G77" s="61">
        <f>IF('選手申し込み'!H82="","",'選手申し込み'!E82)</f>
      </c>
      <c r="H77" s="61">
        <f>IF('選手申し込み'!H82="","",'選手申し込み'!F82)</f>
      </c>
      <c r="I77" s="61">
        <f>IF('選手申し込み'!H82="","",'選手申し込み'!G82)</f>
      </c>
    </row>
    <row r="78" spans="1:9" ht="21.75" customHeight="1">
      <c r="A78">
        <f>'選手申し込み'!$A83</f>
        <v>77</v>
      </c>
      <c r="B78" s="59">
        <f>IF('選手申し込み'!H83="","",'選手申し込み'!H83)</f>
      </c>
      <c r="C78" s="31">
        <f>'選手申し込み'!I83</f>
      </c>
      <c r="D78" s="62">
        <f>IF('選手申し込み'!H83="","",'選手申し込み'!$D$3)</f>
      </c>
      <c r="E78" s="61">
        <f>IF('選手申し込み'!H83="","",'選手申し込み'!B83)</f>
      </c>
      <c r="F78" s="62">
        <f>IF('選手申し込み'!I83="","",'選手申し込み'!D83)</f>
      </c>
      <c r="G78" s="61">
        <f>IF('選手申し込み'!H83="","",'選手申し込み'!E83)</f>
      </c>
      <c r="H78" s="61">
        <f>IF('選手申し込み'!H83="","",'選手申し込み'!F83)</f>
      </c>
      <c r="I78" s="61">
        <f>IF('選手申し込み'!H83="","",'選手申し込み'!G83)</f>
      </c>
    </row>
    <row r="79" spans="1:9" ht="21.75" customHeight="1">
      <c r="A79">
        <f>'選手申し込み'!$A84</f>
        <v>78</v>
      </c>
      <c r="B79" s="59">
        <f>IF('選手申し込み'!H84="","",'選手申し込み'!H84)</f>
      </c>
      <c r="C79" s="31">
        <f>'選手申し込み'!I84</f>
      </c>
      <c r="D79" s="62">
        <f>IF('選手申し込み'!H84="","",'選手申し込み'!$D$3)</f>
      </c>
      <c r="E79" s="61">
        <f>IF('選手申し込み'!H84="","",'選手申し込み'!B84)</f>
      </c>
      <c r="F79" s="62">
        <f>IF('選手申し込み'!I84="","",'選手申し込み'!D84)</f>
      </c>
      <c r="G79" s="61">
        <f>IF('選手申し込み'!H84="","",'選手申し込み'!E84)</f>
      </c>
      <c r="H79" s="61">
        <f>IF('選手申し込み'!H84="","",'選手申し込み'!F84)</f>
      </c>
      <c r="I79" s="61">
        <f>IF('選手申し込み'!H84="","",'選手申し込み'!G84)</f>
      </c>
    </row>
    <row r="80" spans="1:9" ht="21.75" customHeight="1">
      <c r="A80">
        <f>'選手申し込み'!$A85</f>
        <v>79</v>
      </c>
      <c r="B80" s="59">
        <f>IF('選手申し込み'!H85="","",'選手申し込み'!H85)</f>
      </c>
      <c r="C80" s="31">
        <f>'選手申し込み'!I85</f>
      </c>
      <c r="D80" s="62">
        <f>IF('選手申し込み'!H85="","",'選手申し込み'!$D$3)</f>
      </c>
      <c r="E80" s="61">
        <f>IF('選手申し込み'!H85="","",'選手申し込み'!B85)</f>
      </c>
      <c r="F80" s="62">
        <f>IF('選手申し込み'!I85="","",'選手申し込み'!D85)</f>
      </c>
      <c r="G80" s="61">
        <f>IF('選手申し込み'!H85="","",'選手申し込み'!E85)</f>
      </c>
      <c r="H80" s="61">
        <f>IF('選手申し込み'!H85="","",'選手申し込み'!F85)</f>
      </c>
      <c r="I80" s="61">
        <f>IF('選手申し込み'!H85="","",'選手申し込み'!G85)</f>
      </c>
    </row>
    <row r="81" spans="1:9" ht="21.75" customHeight="1">
      <c r="A81">
        <f>'選手申し込み'!$A86</f>
        <v>80</v>
      </c>
      <c r="B81" s="59">
        <f>IF('選手申し込み'!H86="","",'選手申し込み'!H86)</f>
      </c>
      <c r="C81" s="31">
        <f>'選手申し込み'!I86</f>
      </c>
      <c r="D81" s="62">
        <f>IF('選手申し込み'!H86="","",'選手申し込み'!$D$3)</f>
      </c>
      <c r="E81" s="61">
        <f>IF('選手申し込み'!H86="","",'選手申し込み'!B86)</f>
      </c>
      <c r="F81" s="62">
        <f>IF('選手申し込み'!I86="","",'選手申し込み'!D86)</f>
      </c>
      <c r="G81" s="61">
        <f>IF('選手申し込み'!H86="","",'選手申し込み'!E86)</f>
      </c>
      <c r="H81" s="61">
        <f>IF('選手申し込み'!H86="","",'選手申し込み'!F86)</f>
      </c>
      <c r="I81" s="61">
        <f>IF('選手申し込み'!H86="","",'選手申し込み'!G86)</f>
      </c>
    </row>
    <row r="82" spans="1:9" ht="21.75" customHeight="1">
      <c r="A82">
        <f>'選手申し込み'!$A87</f>
        <v>81</v>
      </c>
      <c r="B82" s="59">
        <f>IF('選手申し込み'!H87="","",'選手申し込み'!H87)</f>
      </c>
      <c r="C82" s="31">
        <f>'選手申し込み'!I87</f>
      </c>
      <c r="D82" s="62">
        <f>IF('選手申し込み'!H87="","",'選手申し込み'!$D$3)</f>
      </c>
      <c r="E82" s="61">
        <f>IF('選手申し込み'!H87="","",'選手申し込み'!B87)</f>
      </c>
      <c r="F82" s="62">
        <f>IF('選手申し込み'!I87="","",'選手申し込み'!D87)</f>
      </c>
      <c r="G82" s="61">
        <f>IF('選手申し込み'!H87="","",'選手申し込み'!E87)</f>
      </c>
      <c r="H82" s="61">
        <f>IF('選手申し込み'!H87="","",'選手申し込み'!F87)</f>
      </c>
      <c r="I82" s="61">
        <f>IF('選手申し込み'!H87="","",'選手申し込み'!G87)</f>
      </c>
    </row>
    <row r="83" spans="1:9" ht="21.75" customHeight="1">
      <c r="A83">
        <f>'選手申し込み'!$A88</f>
        <v>82</v>
      </c>
      <c r="B83" s="59">
        <f>IF('選手申し込み'!H88="","",'選手申し込み'!H88)</f>
      </c>
      <c r="C83" s="31">
        <f>'選手申し込み'!I88</f>
      </c>
      <c r="D83" s="62">
        <f>IF('選手申し込み'!H88="","",'選手申し込み'!$D$3)</f>
      </c>
      <c r="E83" s="61">
        <f>IF('選手申し込み'!H88="","",'選手申し込み'!B88)</f>
      </c>
      <c r="F83" s="62">
        <f>IF('選手申し込み'!I88="","",'選手申し込み'!D88)</f>
      </c>
      <c r="G83" s="61">
        <f>IF('選手申し込み'!H88="","",'選手申し込み'!E88)</f>
      </c>
      <c r="H83" s="61">
        <f>IF('選手申し込み'!H88="","",'選手申し込み'!F88)</f>
      </c>
      <c r="I83" s="61">
        <f>IF('選手申し込み'!H88="","",'選手申し込み'!G88)</f>
      </c>
    </row>
    <row r="84" spans="1:9" ht="21.75" customHeight="1">
      <c r="A84">
        <f>'選手申し込み'!$A89</f>
        <v>83</v>
      </c>
      <c r="B84" s="59">
        <f>IF('選手申し込み'!H89="","",'選手申し込み'!H89)</f>
      </c>
      <c r="C84" s="31">
        <f>'選手申し込み'!I89</f>
      </c>
      <c r="D84" s="62">
        <f>IF('選手申し込み'!H89="","",'選手申し込み'!$D$3)</f>
      </c>
      <c r="E84" s="61">
        <f>IF('選手申し込み'!H89="","",'選手申し込み'!B89)</f>
      </c>
      <c r="F84" s="62">
        <f>IF('選手申し込み'!I89="","",'選手申し込み'!D89)</f>
      </c>
      <c r="G84" s="61">
        <f>IF('選手申し込み'!H89="","",'選手申し込み'!E89)</f>
      </c>
      <c r="H84" s="61">
        <f>IF('選手申し込み'!H89="","",'選手申し込み'!F89)</f>
      </c>
      <c r="I84" s="61">
        <f>IF('選手申し込み'!H89="","",'選手申し込み'!G89)</f>
      </c>
    </row>
    <row r="85" spans="1:9" ht="21.75" customHeight="1">
      <c r="A85">
        <f>'選手申し込み'!$A90</f>
        <v>84</v>
      </c>
      <c r="B85" s="59">
        <f>IF('選手申し込み'!H90="","",'選手申し込み'!H90)</f>
      </c>
      <c r="C85" s="31">
        <f>'選手申し込み'!I90</f>
      </c>
      <c r="D85" s="62">
        <f>IF('選手申し込み'!H90="","",'選手申し込み'!$D$3)</f>
      </c>
      <c r="E85" s="61">
        <f>IF('選手申し込み'!H90="","",'選手申し込み'!B90)</f>
      </c>
      <c r="F85" s="62">
        <f>IF('選手申し込み'!I90="","",'選手申し込み'!D90)</f>
      </c>
      <c r="G85" s="61">
        <f>IF('選手申し込み'!H90="","",'選手申し込み'!E90)</f>
      </c>
      <c r="H85" s="61">
        <f>IF('選手申し込み'!H90="","",'選手申し込み'!F90)</f>
      </c>
      <c r="I85" s="61">
        <f>IF('選手申し込み'!H90="","",'選手申し込み'!G90)</f>
      </c>
    </row>
    <row r="86" spans="2:9" ht="21.75" customHeight="1">
      <c r="B86" s="66"/>
      <c r="C86" s="31"/>
      <c r="D86" s="62"/>
      <c r="E86" s="67"/>
      <c r="F86" s="68"/>
      <c r="G86" s="69"/>
      <c r="H86" s="70"/>
      <c r="I86" s="46"/>
    </row>
    <row r="87" ht="21.75" customHeight="1"/>
    <row r="88" ht="21.75" customHeight="1"/>
    <row r="89" ht="21.75" customHeight="1"/>
    <row r="90" ht="21.75" customHeight="1"/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whole" allowBlank="1" showInputMessage="1" showErrorMessage="1" sqref="B1">
      <formula1>1</formula1>
      <formula2>19</formula2>
    </dataValidation>
    <dataValidation type="list" allowBlank="1" showInputMessage="1" showErrorMessage="1" sqref="I1">
      <formula1>$T$3:$T$16</formula1>
    </dataValidation>
    <dataValidation type="list" allowBlank="1" showInputMessage="1" showErrorMessage="1" sqref="G1">
      <formula1>$S$3:$S$18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9" customWidth="1"/>
    <col min="5" max="5" width="15.625" style="16" customWidth="1"/>
    <col min="6" max="6" width="15.625" style="19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8" customWidth="1"/>
  </cols>
  <sheetData>
    <row r="1" spans="1:14" s="22" customFormat="1" ht="21.75" customHeight="1" thickBot="1">
      <c r="A1" s="55">
        <v>0</v>
      </c>
      <c r="B1" s="56" t="s">
        <v>71</v>
      </c>
      <c r="C1" s="57" t="s">
        <v>72</v>
      </c>
      <c r="D1" s="22" t="s">
        <v>58</v>
      </c>
      <c r="E1" s="58" t="s">
        <v>63</v>
      </c>
      <c r="F1" s="57" t="s">
        <v>91</v>
      </c>
      <c r="G1" s="57" t="s">
        <v>64</v>
      </c>
      <c r="H1" s="57" t="s">
        <v>65</v>
      </c>
      <c r="I1" s="57" t="s">
        <v>66</v>
      </c>
      <c r="K1" s="259" t="s">
        <v>60</v>
      </c>
      <c r="L1" s="260"/>
      <c r="M1" s="37"/>
      <c r="N1" s="22">
        <f>COUNT([0]!組手)</f>
        <v>0</v>
      </c>
    </row>
    <row r="2" spans="1:14" ht="21.75" customHeight="1">
      <c r="A2">
        <f>'選手申し込み'!$A7</f>
        <v>1</v>
      </c>
      <c r="B2" s="59">
        <f>IF('選手申し込み'!J7="","",'選手申し込み'!J7)</f>
      </c>
      <c r="C2" s="31">
        <f>'選手申し込み'!K7</f>
      </c>
      <c r="D2" s="60">
        <f>IF('選手申し込み'!J7="","",'選手申し込み'!$D$3)</f>
      </c>
      <c r="E2" s="61">
        <f>IF('選手申し込み'!J7="","",'選手申し込み'!B7)</f>
      </c>
      <c r="F2" s="62">
        <f>IF('選手申し込み'!K7="","",'選手申し込み'!D7)</f>
      </c>
      <c r="G2" s="61">
        <f>IF('選手申し込み'!J7="","",'選手申し込み'!E7)</f>
      </c>
      <c r="H2" s="61">
        <f>IF('選手申し込み'!J7="","",'選手申し込み'!F7)</f>
      </c>
      <c r="I2" s="61">
        <f>IF('選手申し込み'!J7="","",'選手申し込み'!G7)</f>
      </c>
      <c r="K2" s="25">
        <v>20</v>
      </c>
      <c r="L2" s="63" t="s">
        <v>39</v>
      </c>
      <c r="N2">
        <f>COUNTIF([0]!組手,K2)</f>
        <v>0</v>
      </c>
    </row>
    <row r="3" spans="1:14" ht="21.75" customHeight="1">
      <c r="A3">
        <f>'選手申し込み'!$A8</f>
        <v>2</v>
      </c>
      <c r="B3" s="59">
        <f>IF('選手申し込み'!J8="","",'選手申し込み'!J8)</f>
      </c>
      <c r="C3" s="31">
        <f>'選手申し込み'!K8</f>
      </c>
      <c r="D3" s="62">
        <f>IF('選手申し込み'!J8="","",'選手申し込み'!$D$3)</f>
      </c>
      <c r="E3" s="61">
        <f>IF('選手申し込み'!J8="","",'選手申し込み'!B8)</f>
      </c>
      <c r="F3" s="62">
        <f>IF('選手申し込み'!K8="","",'選手申し込み'!D8)</f>
      </c>
      <c r="G3" s="61">
        <f>IF('選手申し込み'!J8="","",'選手申し込み'!E8)</f>
      </c>
      <c r="H3" s="61">
        <f>IF('選手申し込み'!J8="","",'選手申し込み'!F8)</f>
      </c>
      <c r="I3" s="61">
        <f>IF('選手申し込み'!J8="","",'選手申し込み'!G8)</f>
      </c>
      <c r="K3" s="25">
        <v>21</v>
      </c>
      <c r="L3" s="64" t="s">
        <v>40</v>
      </c>
      <c r="N3">
        <f>COUNTIF([0]!組手,K3)</f>
        <v>0</v>
      </c>
    </row>
    <row r="4" spans="1:14" ht="21.75" customHeight="1">
      <c r="A4">
        <f>'選手申し込み'!$A9</f>
        <v>3</v>
      </c>
      <c r="B4" s="59">
        <f>IF('選手申し込み'!J9="","",'選手申し込み'!J9)</f>
      </c>
      <c r="C4" s="31">
        <f>'選手申し込み'!K9</f>
      </c>
      <c r="D4" s="62">
        <f>IF('選手申し込み'!J9="","",'選手申し込み'!$D$3)</f>
      </c>
      <c r="E4" s="61">
        <f>IF('選手申し込み'!J9="","",'選手申し込み'!B9)</f>
      </c>
      <c r="F4" s="62">
        <f>IF('選手申し込み'!K9="","",'選手申し込み'!D9)</f>
      </c>
      <c r="G4" s="61">
        <f>IF('選手申し込み'!J9="","",'選手申し込み'!E9)</f>
      </c>
      <c r="H4" s="61">
        <f>IF('選手申し込み'!J9="","",'選手申し込み'!F9)</f>
      </c>
      <c r="I4" s="61">
        <f>IF('選手申し込み'!J9="","",'選手申し込み'!G9)</f>
      </c>
      <c r="K4" s="25">
        <v>22</v>
      </c>
      <c r="L4" s="64" t="s">
        <v>41</v>
      </c>
      <c r="N4">
        <f>COUNTIF([0]!組手,K4)</f>
        <v>0</v>
      </c>
    </row>
    <row r="5" spans="1:14" ht="21.75" customHeight="1">
      <c r="A5">
        <f>'選手申し込み'!$A10</f>
        <v>4</v>
      </c>
      <c r="B5" s="59">
        <f>IF('選手申し込み'!J10="","",'選手申し込み'!J10)</f>
      </c>
      <c r="C5" s="31">
        <f>'選手申し込み'!K10</f>
      </c>
      <c r="D5" s="62">
        <f>IF('選手申し込み'!J10="","",'選手申し込み'!$D$3)</f>
      </c>
      <c r="E5" s="61">
        <f>IF('選手申し込み'!J10="","",'選手申し込み'!B10)</f>
      </c>
      <c r="F5" s="62">
        <f>IF('選手申し込み'!K10="","",'選手申し込み'!D10)</f>
      </c>
      <c r="G5" s="61">
        <f>IF('選手申し込み'!J10="","",'選手申し込み'!E10)</f>
      </c>
      <c r="H5" s="61">
        <f>IF('選手申し込み'!J10="","",'選手申し込み'!F10)</f>
      </c>
      <c r="I5" s="61">
        <f>IF('選手申し込み'!J10="","",'選手申し込み'!G10)</f>
      </c>
      <c r="K5" s="25">
        <v>23</v>
      </c>
      <c r="L5" s="64" t="s">
        <v>42</v>
      </c>
      <c r="N5">
        <f>COUNTIF([0]!組手,K5)</f>
        <v>0</v>
      </c>
    </row>
    <row r="6" spans="1:14" ht="21.75" customHeight="1">
      <c r="A6">
        <f>'選手申し込み'!$A11</f>
        <v>5</v>
      </c>
      <c r="B6" s="59">
        <f>IF('選手申し込み'!J11="","",'選手申し込み'!J11)</f>
      </c>
      <c r="C6" s="31">
        <f>'選手申し込み'!K11</f>
      </c>
      <c r="D6" s="62">
        <f>IF('選手申し込み'!J11="","",'選手申し込み'!$D$3)</f>
      </c>
      <c r="E6" s="61">
        <f>IF('選手申し込み'!J11="","",'選手申し込み'!B11)</f>
      </c>
      <c r="F6" s="62">
        <f>IF('選手申し込み'!K11="","",'選手申し込み'!D11)</f>
      </c>
      <c r="G6" s="61">
        <f>IF('選手申し込み'!J11="","",'選手申し込み'!E11)</f>
      </c>
      <c r="H6" s="61">
        <f>IF('選手申し込み'!J11="","",'選手申し込み'!F11)</f>
      </c>
      <c r="I6" s="61">
        <f>IF('選手申し込み'!J11="","",'選手申し込み'!G11)</f>
      </c>
      <c r="K6" s="25">
        <v>24</v>
      </c>
      <c r="L6" s="64" t="s">
        <v>43</v>
      </c>
      <c r="N6">
        <f>COUNTIF([0]!組手,K6)</f>
        <v>0</v>
      </c>
    </row>
    <row r="7" spans="1:14" ht="21.75" customHeight="1">
      <c r="A7">
        <f>'選手申し込み'!$A12</f>
        <v>6</v>
      </c>
      <c r="B7" s="59">
        <f>IF('選手申し込み'!J12="","",'選手申し込み'!J12)</f>
      </c>
      <c r="C7" s="31">
        <f>'選手申し込み'!K12</f>
      </c>
      <c r="D7" s="62">
        <f>IF('選手申し込み'!J12="","",'選手申し込み'!$D$3)</f>
      </c>
      <c r="E7" s="61">
        <f>IF('選手申し込み'!J12="","",'選手申し込み'!B12)</f>
      </c>
      <c r="F7" s="62">
        <f>IF('選手申し込み'!K12="","",'選手申し込み'!D12)</f>
      </c>
      <c r="G7" s="61">
        <f>IF('選手申し込み'!J12="","",'選手申し込み'!E12)</f>
      </c>
      <c r="H7" s="61">
        <f>IF('選手申し込み'!J12="","",'選手申し込み'!F12)</f>
      </c>
      <c r="I7" s="61">
        <f>IF('選手申し込み'!J12="","",'選手申し込み'!G12)</f>
      </c>
      <c r="K7" s="25">
        <v>25</v>
      </c>
      <c r="L7" s="64" t="s">
        <v>44</v>
      </c>
      <c r="N7">
        <f>COUNTIF([0]!組手,K7)</f>
        <v>0</v>
      </c>
    </row>
    <row r="8" spans="1:14" ht="21.75" customHeight="1">
      <c r="A8">
        <f>'選手申し込み'!$A13</f>
        <v>7</v>
      </c>
      <c r="B8" s="59">
        <f>IF('選手申し込み'!J13="","",'選手申し込み'!J13)</f>
      </c>
      <c r="C8" s="31">
        <f>'選手申し込み'!K13</f>
      </c>
      <c r="D8" s="62">
        <f>IF('選手申し込み'!J13="","",'選手申し込み'!$D$3)</f>
      </c>
      <c r="E8" s="61">
        <f>IF('選手申し込み'!J13="","",'選手申し込み'!B13)</f>
      </c>
      <c r="F8" s="62">
        <f>IF('選手申し込み'!K13="","",'選手申し込み'!D13)</f>
      </c>
      <c r="G8" s="61">
        <f>IF('選手申し込み'!J13="","",'選手申し込み'!E13)</f>
      </c>
      <c r="H8" s="61">
        <f>IF('選手申し込み'!J13="","",'選手申し込み'!F13)</f>
      </c>
      <c r="I8" s="61">
        <f>IF('選手申し込み'!J13="","",'選手申し込み'!G13)</f>
      </c>
      <c r="K8" s="25">
        <v>26</v>
      </c>
      <c r="L8" s="64" t="s">
        <v>45</v>
      </c>
      <c r="N8">
        <f>COUNTIF([0]!組手,K8)</f>
        <v>0</v>
      </c>
    </row>
    <row r="9" spans="1:14" ht="21.75" customHeight="1">
      <c r="A9">
        <f>'選手申し込み'!$A14</f>
        <v>8</v>
      </c>
      <c r="B9" s="59">
        <f>IF('選手申し込み'!J14="","",'選手申し込み'!J14)</f>
      </c>
      <c r="C9" s="31">
        <f>'選手申し込み'!K14</f>
      </c>
      <c r="D9" s="62">
        <f>IF('選手申し込み'!J14="","",'選手申し込み'!$D$3)</f>
      </c>
      <c r="E9" s="61">
        <f>IF('選手申し込み'!J14="","",'選手申し込み'!B14)</f>
      </c>
      <c r="F9" s="62">
        <f>IF('選手申し込み'!K14="","",'選手申し込み'!D14)</f>
      </c>
      <c r="G9" s="61">
        <f>IF('選手申し込み'!J14="","",'選手申し込み'!E15)</f>
      </c>
      <c r="H9" s="61">
        <f>IF('選手申し込み'!J14="","",'選手申し込み'!F14)</f>
      </c>
      <c r="I9" s="61">
        <f>IF('選手申し込み'!J14="","",'選手申し込み'!G14)</f>
      </c>
      <c r="K9" s="25">
        <v>27</v>
      </c>
      <c r="L9" s="64" t="s">
        <v>46</v>
      </c>
      <c r="N9">
        <f>COUNTIF([0]!組手,K9)</f>
        <v>0</v>
      </c>
    </row>
    <row r="10" spans="1:14" ht="21.75" customHeight="1">
      <c r="A10">
        <f>'選手申し込み'!$A15</f>
        <v>9</v>
      </c>
      <c r="B10" s="59">
        <f>IF('選手申し込み'!J15="","",'選手申し込み'!J15)</f>
      </c>
      <c r="C10" s="31">
        <f>'選手申し込み'!K15</f>
      </c>
      <c r="D10" s="62">
        <f>IF('選手申し込み'!J15="","",'選手申し込み'!$D$3)</f>
      </c>
      <c r="E10" s="61">
        <f>IF('選手申し込み'!J15="","",'選手申し込み'!B15)</f>
      </c>
      <c r="F10" s="62">
        <f>IF('選手申し込み'!K15="","",'選手申し込み'!D15)</f>
      </c>
      <c r="G10" s="61">
        <f>IF('選手申し込み'!J15="","",選手申し込み!#REF!)</f>
      </c>
      <c r="H10" s="61">
        <f>IF('選手申し込み'!J15="","",'選手申し込み'!F15)</f>
      </c>
      <c r="I10" s="61">
        <f>IF('選手申し込み'!J15="","",'選手申し込み'!G15)</f>
      </c>
      <c r="K10" s="25">
        <v>28</v>
      </c>
      <c r="L10" s="64" t="s">
        <v>47</v>
      </c>
      <c r="N10">
        <f>COUNTIF([0]!組手,K10)</f>
        <v>0</v>
      </c>
    </row>
    <row r="11" spans="1:14" ht="21.75" customHeight="1">
      <c r="A11">
        <f>'選手申し込み'!$A16</f>
        <v>10</v>
      </c>
      <c r="B11" s="59">
        <f>IF('選手申し込み'!J16="","",'選手申し込み'!J16)</f>
      </c>
      <c r="C11" s="31">
        <f>'選手申し込み'!K16</f>
      </c>
      <c r="D11" s="62">
        <f>IF('選手申し込み'!J16="","",'選手申し込み'!$D$3)</f>
      </c>
      <c r="E11" s="61">
        <f>IF('選手申し込み'!J16="","",'選手申し込み'!B16)</f>
      </c>
      <c r="F11" s="62">
        <f>IF('選手申し込み'!K16="","",'選手申し込み'!D16)</f>
      </c>
      <c r="G11" s="61">
        <f>IF('選手申し込み'!J16="","",'選手申し込み'!E16)</f>
      </c>
      <c r="H11" s="61">
        <f>IF('選手申し込み'!J16="","",'選手申し込み'!F16)</f>
      </c>
      <c r="I11" s="61">
        <f>IF('選手申し込み'!J16="","",'選手申し込み'!G16)</f>
      </c>
      <c r="K11" s="25">
        <v>29</v>
      </c>
      <c r="L11" s="64" t="s">
        <v>48</v>
      </c>
      <c r="N11">
        <f>COUNTIF([0]!組手,K11)</f>
        <v>0</v>
      </c>
    </row>
    <row r="12" spans="1:14" ht="21.75" customHeight="1">
      <c r="A12">
        <f>'選手申し込み'!$A17</f>
        <v>11</v>
      </c>
      <c r="B12" s="59">
        <f>IF('選手申し込み'!J17="","",'選手申し込み'!J17)</f>
      </c>
      <c r="C12" s="31">
        <f>'選手申し込み'!K17</f>
      </c>
      <c r="D12" s="62">
        <f>IF('選手申し込み'!J17="","",'選手申し込み'!$D$3)</f>
      </c>
      <c r="E12" s="61">
        <f>IF('選手申し込み'!J17="","",'選手申し込み'!B17)</f>
      </c>
      <c r="F12" s="62">
        <f>IF('選手申し込み'!K17="","",'選手申し込み'!D17)</f>
      </c>
      <c r="G12" s="61">
        <f>IF('選手申し込み'!J17="","",'選手申し込み'!E17)</f>
      </c>
      <c r="H12" s="61">
        <f>IF('選手申し込み'!J17="","",'選手申し込み'!F17)</f>
      </c>
      <c r="I12" s="61">
        <f>IF('選手申し込み'!J17="","",'選手申し込み'!G17)</f>
      </c>
      <c r="K12" s="25">
        <v>30</v>
      </c>
      <c r="L12" s="64" t="s">
        <v>49</v>
      </c>
      <c r="N12">
        <f>COUNTIF([0]!組手,K12)</f>
        <v>0</v>
      </c>
    </row>
    <row r="13" spans="1:14" ht="21.75" customHeight="1">
      <c r="A13">
        <f>'選手申し込み'!$A18</f>
        <v>12</v>
      </c>
      <c r="B13" s="59">
        <f>IF('選手申し込み'!J18="","",'選手申し込み'!J18)</f>
      </c>
      <c r="C13" s="31">
        <f>'選手申し込み'!K18</f>
      </c>
      <c r="D13" s="62">
        <f>IF('選手申し込み'!J18="","",'選手申し込み'!$D$3)</f>
      </c>
      <c r="E13" s="61">
        <f>IF('選手申し込み'!J18="","",'選手申し込み'!B18)</f>
      </c>
      <c r="F13" s="62">
        <f>IF('選手申し込み'!K18="","",'選手申し込み'!D18)</f>
      </c>
      <c r="G13" s="61">
        <f>IF('選手申し込み'!J18="","",'選手申し込み'!E18)</f>
      </c>
      <c r="H13" s="61">
        <f>IF('選手申し込み'!J18="","",'選手申し込み'!F18)</f>
      </c>
      <c r="I13" s="61">
        <f>IF('選手申し込み'!J18="","",'選手申し込み'!G18)</f>
      </c>
      <c r="K13" s="25">
        <v>31</v>
      </c>
      <c r="L13" s="64" t="s">
        <v>50</v>
      </c>
      <c r="N13">
        <f>COUNTIF([0]!組手,K13)</f>
        <v>0</v>
      </c>
    </row>
    <row r="14" spans="1:14" ht="21.75" customHeight="1">
      <c r="A14">
        <f>'選手申し込み'!$A19</f>
        <v>13</v>
      </c>
      <c r="B14" s="59">
        <f>IF('選手申し込み'!J19="","",'選手申し込み'!J19)</f>
      </c>
      <c r="C14" s="31">
        <f>'選手申し込み'!K19</f>
      </c>
      <c r="D14" s="62">
        <f>IF('選手申し込み'!J19="","",'選手申し込み'!$D$3)</f>
      </c>
      <c r="E14" s="61">
        <f>IF('選手申し込み'!J19="","",'選手申し込み'!B19)</f>
      </c>
      <c r="F14" s="62">
        <f>IF('選手申し込み'!K19="","",'選手申し込み'!D19)</f>
      </c>
      <c r="G14" s="61">
        <f>IF('選手申し込み'!J19="","",'選手申し込み'!E19)</f>
      </c>
      <c r="H14" s="61">
        <f>IF('選手申し込み'!J19="","",'選手申し込み'!F19)</f>
      </c>
      <c r="I14" s="61">
        <f>IF('選手申し込み'!J19="","",'選手申し込み'!G19)</f>
      </c>
      <c r="K14" s="25">
        <v>32</v>
      </c>
      <c r="L14" s="64" t="s">
        <v>51</v>
      </c>
      <c r="N14">
        <f>COUNTIF([0]!組手,K14)</f>
        <v>0</v>
      </c>
    </row>
    <row r="15" spans="1:14" ht="21.75" customHeight="1">
      <c r="A15">
        <f>'選手申し込み'!$A20</f>
        <v>14</v>
      </c>
      <c r="B15" s="59">
        <f>IF('選手申し込み'!J20="","",'選手申し込み'!J20)</f>
      </c>
      <c r="C15" s="31">
        <f>'選手申し込み'!K20</f>
      </c>
      <c r="D15" s="62">
        <f>IF('選手申し込み'!J20="","",'選手申し込み'!$D$3)</f>
      </c>
      <c r="E15" s="61">
        <f>IF('選手申し込み'!J20="","",'選手申し込み'!B20)</f>
      </c>
      <c r="F15" s="62">
        <f>IF('選手申し込み'!K20="","",'選手申し込み'!D20)</f>
      </c>
      <c r="G15" s="61">
        <f>IF('選手申し込み'!J20="","",'選手申し込み'!E20)</f>
      </c>
      <c r="H15" s="61">
        <f>IF('選手申し込み'!J20="","",'選手申し込み'!F20)</f>
      </c>
      <c r="I15" s="61">
        <f>IF('選手申し込み'!J20="","",'選手申し込み'!G20)</f>
      </c>
      <c r="K15" s="25">
        <v>33</v>
      </c>
      <c r="L15" s="64" t="s">
        <v>52</v>
      </c>
      <c r="N15">
        <f>COUNTIF([0]!組手,K15)</f>
        <v>0</v>
      </c>
    </row>
    <row r="16" spans="1:14" ht="21.75" customHeight="1">
      <c r="A16">
        <f>'選手申し込み'!$A21</f>
        <v>15</v>
      </c>
      <c r="B16" s="59">
        <f>IF('選手申し込み'!J21="","",'選手申し込み'!J21)</f>
      </c>
      <c r="C16" s="31">
        <f>'選手申し込み'!K21</f>
      </c>
      <c r="D16" s="62">
        <f>IF('選手申し込み'!J21="","",'選手申し込み'!$D$3)</f>
      </c>
      <c r="E16" s="61">
        <f>IF('選手申し込み'!J21="","",'選手申し込み'!B21)</f>
      </c>
      <c r="F16" s="62">
        <f>IF('選手申し込み'!K21="","",'選手申し込み'!D21)</f>
      </c>
      <c r="G16" s="61">
        <f>IF('選手申し込み'!J21="","",'選手申し込み'!E21)</f>
      </c>
      <c r="H16" s="61">
        <f>IF('選手申し込み'!J21="","",'選手申し込み'!F21)</f>
      </c>
      <c r="I16" s="61">
        <f>IF('選手申し込み'!J21="","",'選手申し込み'!G21)</f>
      </c>
      <c r="K16" s="25">
        <v>34</v>
      </c>
      <c r="L16" s="64" t="s">
        <v>53</v>
      </c>
      <c r="N16">
        <f>COUNTIF([0]!組手,K16)</f>
        <v>0</v>
      </c>
    </row>
    <row r="17" spans="1:14" ht="21.75" customHeight="1">
      <c r="A17">
        <f>'選手申し込み'!$A22</f>
        <v>16</v>
      </c>
      <c r="B17" s="59">
        <f>IF('選手申し込み'!J22="","",'選手申し込み'!J22)</f>
      </c>
      <c r="C17" s="31">
        <f>'選手申し込み'!K22</f>
      </c>
      <c r="D17" s="62">
        <f>IF('選手申し込み'!J22="","",'選手申し込み'!$D$3)</f>
      </c>
      <c r="E17" s="61">
        <f>IF('選手申し込み'!J22="","",'選手申し込み'!B22)</f>
      </c>
      <c r="F17" s="62">
        <f>IF('選手申し込み'!K22="","",'選手申し込み'!D22)</f>
      </c>
      <c r="G17" s="61">
        <f>IF('選手申し込み'!J22="","",'選手申し込み'!E22)</f>
      </c>
      <c r="H17" s="61">
        <f>IF('選手申し込み'!J22="","",'選手申し込み'!F22)</f>
      </c>
      <c r="I17" s="61">
        <f>IF('選手申し込み'!J22="","",'選手申し込み'!G22)</f>
      </c>
      <c r="K17" s="25">
        <v>35</v>
      </c>
      <c r="L17" s="64" t="s">
        <v>54</v>
      </c>
      <c r="N17">
        <f>COUNTIF([0]!組手,K17)</f>
        <v>0</v>
      </c>
    </row>
    <row r="18" spans="1:14" ht="21.75" customHeight="1">
      <c r="A18">
        <f>'選手申し込み'!$A23</f>
        <v>17</v>
      </c>
      <c r="B18" s="59">
        <f>IF('選手申し込み'!J23="","",'選手申し込み'!J23)</f>
      </c>
      <c r="C18" s="31">
        <f>'選手申し込み'!K23</f>
      </c>
      <c r="D18" s="62">
        <f>IF('選手申し込み'!J23="","",'選手申し込み'!$D$3)</f>
      </c>
      <c r="E18" s="61">
        <f>IF('選手申し込み'!J23="","",'選手申し込み'!B23)</f>
      </c>
      <c r="F18" s="62">
        <f>IF('選手申し込み'!K23="","",'選手申し込み'!D23)</f>
      </c>
      <c r="G18" s="61">
        <f>IF('選手申し込み'!J23="","",'選手申し込み'!E23)</f>
      </c>
      <c r="H18" s="61">
        <f>IF('選手申し込み'!J23="","",'選手申し込み'!F23)</f>
      </c>
      <c r="I18" s="61">
        <f>IF('選手申し込み'!J23="","",'選手申し込み'!G23)</f>
      </c>
      <c r="K18" s="25">
        <v>36</v>
      </c>
      <c r="L18" s="64" t="s">
        <v>55</v>
      </c>
      <c r="N18">
        <f>COUNTIF([0]!組手,K18)</f>
        <v>0</v>
      </c>
    </row>
    <row r="19" spans="1:14" ht="21.75" customHeight="1">
      <c r="A19">
        <f>'選手申し込み'!$A24</f>
        <v>18</v>
      </c>
      <c r="B19" s="59">
        <f>IF('選手申し込み'!J24="","",'選手申し込み'!J24)</f>
      </c>
      <c r="C19" s="31">
        <f>'選手申し込み'!K24</f>
      </c>
      <c r="D19" s="62">
        <f>IF('選手申し込み'!J24="","",'選手申し込み'!$D$3)</f>
      </c>
      <c r="E19" s="61">
        <f>IF('選手申し込み'!J24="","",'選手申し込み'!B24)</f>
      </c>
      <c r="F19" s="62">
        <f>IF('選手申し込み'!K24="","",'選手申し込み'!D24)</f>
      </c>
      <c r="G19" s="61">
        <f>IF('選手申し込み'!J24="","",'選手申し込み'!E24)</f>
      </c>
      <c r="H19" s="61">
        <f>IF('選手申し込み'!J24="","",'選手申し込み'!F24)</f>
      </c>
      <c r="I19" s="61">
        <f>IF('選手申し込み'!J24="","",'選手申し込み'!G24)</f>
      </c>
      <c r="K19" s="25">
        <v>37</v>
      </c>
      <c r="L19" s="64" t="s">
        <v>56</v>
      </c>
      <c r="N19">
        <f>COUNTIF([0]!組手,K19)</f>
        <v>0</v>
      </c>
    </row>
    <row r="20" spans="1:14" ht="21.75" customHeight="1" thickBot="1">
      <c r="A20">
        <f>'選手申し込み'!$A25</f>
        <v>19</v>
      </c>
      <c r="B20" s="59">
        <f>IF('選手申し込み'!J25="","",'選手申し込み'!J25)</f>
      </c>
      <c r="C20" s="31">
        <f>'選手申し込み'!K25</f>
      </c>
      <c r="D20" s="62">
        <f>IF('選手申し込み'!J25="","",'選手申し込み'!$D$3)</f>
      </c>
      <c r="E20" s="61">
        <f>IF('選手申し込み'!J25="","",'選手申し込み'!B25)</f>
      </c>
      <c r="F20" s="62">
        <f>IF('選手申し込み'!K25="","",'選手申し込み'!D25)</f>
      </c>
      <c r="G20" s="61">
        <f>IF('選手申し込み'!J25="","",'選手申し込み'!E25)</f>
      </c>
      <c r="H20" s="61">
        <f>IF('選手申し込み'!J25="","",'選手申し込み'!F25)</f>
      </c>
      <c r="I20" s="61">
        <f>IF('選手申し込み'!J25="","",'選手申し込み'!G25)</f>
      </c>
      <c r="K20" s="32">
        <v>38</v>
      </c>
      <c r="L20" s="65" t="s">
        <v>57</v>
      </c>
      <c r="N20">
        <f>COUNTIF([0]!組手,K20)</f>
        <v>0</v>
      </c>
    </row>
    <row r="21" spans="1:14" ht="21.75" customHeight="1">
      <c r="A21">
        <f>'選手申し込み'!$A26</f>
        <v>20</v>
      </c>
      <c r="B21" s="59">
        <f>IF('選手申し込み'!J26="","",'選手申し込み'!J26)</f>
      </c>
      <c r="C21" s="31">
        <f>'選手申し込み'!K26</f>
      </c>
      <c r="D21" s="62">
        <f>IF('選手申し込み'!J26="","",'選手申し込み'!$D$3)</f>
      </c>
      <c r="E21" s="61">
        <f>IF('選手申し込み'!J26="","",'選手申し込み'!B26)</f>
      </c>
      <c r="F21" s="62">
        <f>IF('選手申し込み'!K26="","",'選手申し込み'!D26)</f>
      </c>
      <c r="G21" s="61">
        <f>IF('選手申し込み'!J26="","",'選手申し込み'!E26)</f>
      </c>
      <c r="H21" s="61">
        <f>IF('選手申し込み'!J26="","",'選手申し込み'!F26)</f>
      </c>
      <c r="I21" s="61">
        <f>IF('選手申し込み'!J26="","",'選手申し込み'!G26)</f>
      </c>
      <c r="L21" s="26" t="s">
        <v>92</v>
      </c>
      <c r="N21">
        <f>SUM(N2:N20)</f>
        <v>0</v>
      </c>
    </row>
    <row r="22" spans="1:9" ht="21.75" customHeight="1">
      <c r="A22">
        <f>'選手申し込み'!$A27</f>
        <v>21</v>
      </c>
      <c r="B22" s="59">
        <f>IF('選手申し込み'!J27="","",'選手申し込み'!J27)</f>
      </c>
      <c r="C22" s="31">
        <f>'選手申し込み'!K27</f>
      </c>
      <c r="D22" s="62">
        <f>IF('選手申し込み'!J27="","",'選手申し込み'!$D$3)</f>
      </c>
      <c r="E22" s="61">
        <f>IF('選手申し込み'!J27="","",'選手申し込み'!B27)</f>
      </c>
      <c r="F22" s="62">
        <f>IF('選手申し込み'!K27="","",'選手申し込み'!D27)</f>
      </c>
      <c r="G22" s="61">
        <f>IF('選手申し込み'!J27="","",'選手申し込み'!E27)</f>
      </c>
      <c r="H22" s="61">
        <f>IF('選手申し込み'!J27="","",'選手申し込み'!F27)</f>
      </c>
      <c r="I22" s="61">
        <f>IF('選手申し込み'!J27="","",'選手申し込み'!G27)</f>
      </c>
    </row>
    <row r="23" spans="1:9" ht="21.75" customHeight="1">
      <c r="A23">
        <f>'選手申し込み'!$A28</f>
        <v>22</v>
      </c>
      <c r="B23" s="59">
        <f>IF('選手申し込み'!J28="","",'選手申し込み'!J28)</f>
      </c>
      <c r="C23" s="31">
        <f>'選手申し込み'!K28</f>
      </c>
      <c r="D23" s="62">
        <f>IF('選手申し込み'!J28="","",'選手申し込み'!$D$3)</f>
      </c>
      <c r="E23" s="61">
        <f>IF('選手申し込み'!J28="","",'選手申し込み'!B28)</f>
      </c>
      <c r="F23" s="62">
        <f>IF('選手申し込み'!K28="","",'選手申し込み'!D28)</f>
      </c>
      <c r="G23" s="61">
        <f>IF('選手申し込み'!J28="","",'選手申し込み'!E28)</f>
      </c>
      <c r="H23" s="61">
        <f>IF('選手申し込み'!J28="","",'選手申し込み'!F28)</f>
      </c>
      <c r="I23" s="61">
        <f>IF('選手申し込み'!J28="","",'選手申し込み'!G28)</f>
      </c>
    </row>
    <row r="24" spans="1:9" ht="21.75" customHeight="1">
      <c r="A24">
        <f>'選手申し込み'!$A29</f>
        <v>23</v>
      </c>
      <c r="B24" s="59">
        <f>IF('選手申し込み'!J29="","",'選手申し込み'!J29)</f>
      </c>
      <c r="C24" s="31">
        <f>'選手申し込み'!K29</f>
      </c>
      <c r="D24" s="62">
        <f>IF('選手申し込み'!J29="","",'選手申し込み'!$D$3)</f>
      </c>
      <c r="E24" s="61">
        <f>IF('選手申し込み'!J29="","",'選手申し込み'!B29)</f>
      </c>
      <c r="F24" s="62">
        <f>IF('選手申し込み'!K29="","",'選手申し込み'!D29)</f>
      </c>
      <c r="G24" s="61">
        <f>IF('選手申し込み'!J29="","",'選手申し込み'!E29)</f>
      </c>
      <c r="H24" s="61">
        <f>IF('選手申し込み'!J29="","",'選手申し込み'!F29)</f>
      </c>
      <c r="I24" s="61">
        <f>IF('選手申し込み'!J29="","",'選手申し込み'!G29)</f>
      </c>
    </row>
    <row r="25" spans="1:9" ht="21.75" customHeight="1">
      <c r="A25">
        <f>'選手申し込み'!$A30</f>
        <v>24</v>
      </c>
      <c r="B25" s="59">
        <f>IF('選手申し込み'!J30="","",'選手申し込み'!J30)</f>
      </c>
      <c r="C25" s="31">
        <f>'選手申し込み'!K30</f>
      </c>
      <c r="D25" s="62">
        <f>IF('選手申し込み'!J30="","",'選手申し込み'!$D$3)</f>
      </c>
      <c r="E25" s="61">
        <f>IF('選手申し込み'!J30="","",'選手申し込み'!B30)</f>
      </c>
      <c r="F25" s="62">
        <f>IF('選手申し込み'!K30="","",'選手申し込み'!D30)</f>
      </c>
      <c r="G25" s="61">
        <f>IF('選手申し込み'!J30="","",'選手申し込み'!E30)</f>
      </c>
      <c r="H25" s="61">
        <f>IF('選手申し込み'!J30="","",'選手申し込み'!F30)</f>
      </c>
      <c r="I25" s="61">
        <f>IF('選手申し込み'!J30="","",'選手申し込み'!G30)</f>
      </c>
    </row>
    <row r="26" spans="1:9" ht="21.75" customHeight="1">
      <c r="A26">
        <f>'選手申し込み'!$A31</f>
        <v>25</v>
      </c>
      <c r="B26" s="59">
        <f>IF('選手申し込み'!J31="","",'選手申し込み'!J31)</f>
      </c>
      <c r="C26" s="31">
        <f>'選手申し込み'!K31</f>
      </c>
      <c r="D26" s="62">
        <f>IF('選手申し込み'!J31="","",'選手申し込み'!$D$3)</f>
      </c>
      <c r="E26" s="61">
        <f>IF('選手申し込み'!J31="","",'選手申し込み'!B31)</f>
      </c>
      <c r="F26" s="62">
        <f>IF('選手申し込み'!K31="","",'選手申し込み'!D31)</f>
      </c>
      <c r="G26" s="61">
        <f>IF('選手申し込み'!J31="","",'選手申し込み'!E31)</f>
      </c>
      <c r="H26" s="61">
        <f>IF('選手申し込み'!J31="","",'選手申し込み'!F31)</f>
      </c>
      <c r="I26" s="61">
        <f>IF('選手申し込み'!J31="","",'選手申し込み'!G31)</f>
      </c>
    </row>
    <row r="27" spans="1:9" ht="21.75" customHeight="1">
      <c r="A27">
        <f>'選手申し込み'!$A32</f>
        <v>26</v>
      </c>
      <c r="B27" s="59">
        <f>IF('選手申し込み'!J32="","",'選手申し込み'!J32)</f>
      </c>
      <c r="C27" s="31">
        <f>'選手申し込み'!K32</f>
      </c>
      <c r="D27" s="62">
        <f>IF('選手申し込み'!J32="","",'選手申し込み'!$D$3)</f>
      </c>
      <c r="E27" s="61">
        <f>IF('選手申し込み'!J32="","",'選手申し込み'!B32)</f>
      </c>
      <c r="F27" s="62">
        <f>IF('選手申し込み'!K32="","",'選手申し込み'!D32)</f>
      </c>
      <c r="G27" s="61">
        <f>IF('選手申し込み'!J32="","",'選手申し込み'!E32)</f>
      </c>
      <c r="H27" s="61">
        <f>IF('選手申し込み'!J32="","",'選手申し込み'!F32)</f>
      </c>
      <c r="I27" s="61">
        <f>IF('選手申し込み'!J32="","",'選手申し込み'!G32)</f>
      </c>
    </row>
    <row r="28" spans="1:9" ht="21.75" customHeight="1">
      <c r="A28">
        <f>'選手申し込み'!$A33</f>
        <v>27</v>
      </c>
      <c r="B28" s="59">
        <f>IF('選手申し込み'!J33="","",'選手申し込み'!J33)</f>
      </c>
      <c r="C28" s="31">
        <f>'選手申し込み'!K33</f>
      </c>
      <c r="D28" s="62">
        <f>IF('選手申し込み'!J33="","",'選手申し込み'!$D$3)</f>
      </c>
      <c r="E28" s="61">
        <f>IF('選手申し込み'!J33="","",'選手申し込み'!B33)</f>
      </c>
      <c r="F28" s="62">
        <f>IF('選手申し込み'!K33="","",'選手申し込み'!D33)</f>
      </c>
      <c r="G28" s="61">
        <f>IF('選手申し込み'!J33="","",'選手申し込み'!E33)</f>
      </c>
      <c r="H28" s="61">
        <f>IF('選手申し込み'!J33="","",'選手申し込み'!F33)</f>
      </c>
      <c r="I28" s="61">
        <f>IF('選手申し込み'!J33="","",'選手申し込み'!G33)</f>
      </c>
    </row>
    <row r="29" spans="1:9" ht="21.75" customHeight="1">
      <c r="A29">
        <f>'選手申し込み'!$A34</f>
        <v>28</v>
      </c>
      <c r="B29" s="59">
        <f>IF('選手申し込み'!J34="","",'選手申し込み'!J34)</f>
      </c>
      <c r="C29" s="31">
        <f>'選手申し込み'!K34</f>
      </c>
      <c r="D29" s="62">
        <f>IF('選手申し込み'!J34="","",'選手申し込み'!$D$3)</f>
      </c>
      <c r="E29" s="61">
        <f>IF('選手申し込み'!J34="","",'選手申し込み'!B34)</f>
      </c>
      <c r="F29" s="62">
        <f>IF('選手申し込み'!K34="","",'選手申し込み'!D34)</f>
      </c>
      <c r="G29" s="61">
        <f>IF('選手申し込み'!J34="","",'選手申し込み'!E34)</f>
      </c>
      <c r="H29" s="61">
        <f>IF('選手申し込み'!J34="","",'選手申し込み'!F34)</f>
      </c>
      <c r="I29" s="61">
        <f>IF('選手申し込み'!J34="","",'選手申し込み'!G34)</f>
      </c>
    </row>
    <row r="30" spans="1:9" ht="21.75" customHeight="1">
      <c r="A30">
        <f>'選手申し込み'!$A35</f>
        <v>29</v>
      </c>
      <c r="B30" s="59">
        <f>IF('選手申し込み'!J35="","",'選手申し込み'!J35)</f>
      </c>
      <c r="C30" s="31">
        <f>'選手申し込み'!K35</f>
      </c>
      <c r="D30" s="62">
        <f>IF('選手申し込み'!J35="","",'選手申し込み'!$D$3)</f>
      </c>
      <c r="E30" s="61">
        <f>IF('選手申し込み'!J35="","",'選手申し込み'!B35)</f>
      </c>
      <c r="F30" s="62">
        <f>IF('選手申し込み'!K35="","",'選手申し込み'!D35)</f>
      </c>
      <c r="G30" s="61">
        <f>IF('選手申し込み'!J35="","",'選手申し込み'!E35)</f>
      </c>
      <c r="H30" s="61">
        <f>IF('選手申し込み'!J35="","",'選手申し込み'!F35)</f>
      </c>
      <c r="I30" s="61">
        <f>IF('選手申し込み'!J35="","",'選手申し込み'!G35)</f>
      </c>
    </row>
    <row r="31" spans="1:9" ht="21.75" customHeight="1">
      <c r="A31">
        <f>'選手申し込み'!$A36</f>
        <v>30</v>
      </c>
      <c r="B31" s="59">
        <f>IF('選手申し込み'!J36="","",'選手申し込み'!J36)</f>
      </c>
      <c r="C31" s="31">
        <f>'選手申し込み'!K36</f>
      </c>
      <c r="D31" s="62">
        <f>IF('選手申し込み'!J36="","",'選手申し込み'!$D$3)</f>
      </c>
      <c r="E31" s="61">
        <f>IF('選手申し込み'!J36="","",'選手申し込み'!B36)</f>
      </c>
      <c r="F31" s="62">
        <f>IF('選手申し込み'!K36="","",'選手申し込み'!D36)</f>
      </c>
      <c r="G31" s="61">
        <f>IF('選手申し込み'!J36="","",'選手申し込み'!E36)</f>
      </c>
      <c r="H31" s="61">
        <f>IF('選手申し込み'!J36="","",'選手申し込み'!F36)</f>
      </c>
      <c r="I31" s="61">
        <f>IF('選手申し込み'!J36="","",'選手申し込み'!G36)</f>
      </c>
    </row>
    <row r="32" spans="1:9" ht="21.75" customHeight="1">
      <c r="A32">
        <f>'選手申し込み'!$A37</f>
        <v>31</v>
      </c>
      <c r="B32" s="59">
        <f>IF('選手申し込み'!J37="","",'選手申し込み'!J37)</f>
      </c>
      <c r="C32" s="31">
        <f>'選手申し込み'!K37</f>
      </c>
      <c r="D32" s="62">
        <f>IF('選手申し込み'!J37="","",'選手申し込み'!$D$3)</f>
      </c>
      <c r="E32" s="61">
        <f>IF('選手申し込み'!J37="","",'選手申し込み'!B37)</f>
      </c>
      <c r="F32" s="62">
        <f>IF('選手申し込み'!K37="","",'選手申し込み'!D37)</f>
      </c>
      <c r="G32" s="61">
        <f>IF('選手申し込み'!J37="","",'選手申し込み'!E37)</f>
      </c>
      <c r="H32" s="61">
        <f>IF('選手申し込み'!J37="","",'選手申し込み'!F37)</f>
      </c>
      <c r="I32" s="61">
        <f>IF('選手申し込み'!J37="","",'選手申し込み'!G37)</f>
      </c>
    </row>
    <row r="33" spans="1:9" ht="17.25" customHeight="1">
      <c r="A33">
        <f>'選手申し込み'!$A38</f>
        <v>32</v>
      </c>
      <c r="B33" s="59">
        <f>IF('選手申し込み'!J38="","",'選手申し込み'!J38)</f>
      </c>
      <c r="C33" s="31">
        <f>'選手申し込み'!K38</f>
      </c>
      <c r="D33" s="62">
        <f>IF('選手申し込み'!J38="","",'選手申し込み'!$D$3)</f>
      </c>
      <c r="E33" s="61">
        <f>IF('選手申し込み'!J38="","",'選手申し込み'!B38)</f>
      </c>
      <c r="F33" s="62">
        <f>IF('選手申し込み'!K38="","",'選手申し込み'!D38)</f>
      </c>
      <c r="G33" s="61">
        <f>IF('選手申し込み'!J38="","",'選手申し込み'!E38)</f>
      </c>
      <c r="H33" s="61">
        <f>IF('選手申し込み'!J38="","",'選手申し込み'!F38)</f>
      </c>
      <c r="I33" s="61">
        <f>IF('選手申し込み'!J38="","",'選手申し込み'!G38)</f>
      </c>
    </row>
    <row r="34" spans="1:9" ht="17.25" customHeight="1">
      <c r="A34">
        <f>'選手申し込み'!$A39</f>
        <v>33</v>
      </c>
      <c r="B34" s="59">
        <f>IF('選手申し込み'!J39="","",'選手申し込み'!J39)</f>
      </c>
      <c r="C34" s="31">
        <f>'選手申し込み'!K39</f>
      </c>
      <c r="D34" s="62">
        <f>IF('選手申し込み'!J39="","",'選手申し込み'!$D$3)</f>
      </c>
      <c r="E34" s="61">
        <f>IF('選手申し込み'!J39="","",'選手申し込み'!B39)</f>
      </c>
      <c r="F34" s="62">
        <f>IF('選手申し込み'!K39="","",'選手申し込み'!D39)</f>
      </c>
      <c r="G34" s="61">
        <f>IF('選手申し込み'!J39="","",'選手申し込み'!E39)</f>
      </c>
      <c r="H34" s="61">
        <f>IF('選手申し込み'!J39="","",'選手申し込み'!F39)</f>
      </c>
      <c r="I34" s="61">
        <f>IF('選手申し込み'!J39="","",'選手申し込み'!G39)</f>
      </c>
    </row>
    <row r="35" spans="1:9" ht="17.25" customHeight="1">
      <c r="A35">
        <f>'選手申し込み'!$A40</f>
        <v>34</v>
      </c>
      <c r="B35" s="59">
        <f>IF('選手申し込み'!J40="","",'選手申し込み'!J40)</f>
      </c>
      <c r="C35" s="31">
        <f>'選手申し込み'!K40</f>
      </c>
      <c r="D35" s="62">
        <f>IF('選手申し込み'!J40="","",'選手申し込み'!$D$3)</f>
      </c>
      <c r="E35" s="61">
        <f>IF('選手申し込み'!J40="","",'選手申し込み'!B40)</f>
      </c>
      <c r="F35" s="62">
        <f>IF('選手申し込み'!K40="","",'選手申し込み'!D40)</f>
      </c>
      <c r="G35" s="61">
        <f>IF('選手申し込み'!J40="","",'選手申し込み'!E40)</f>
      </c>
      <c r="H35" s="61">
        <f>IF('選手申し込み'!J40="","",'選手申し込み'!F40)</f>
      </c>
      <c r="I35" s="61">
        <f>IF('選手申し込み'!J40="","",'選手申し込み'!G40)</f>
      </c>
    </row>
    <row r="36" spans="1:9" ht="17.25" customHeight="1">
      <c r="A36">
        <f>'選手申し込み'!$A41</f>
        <v>35</v>
      </c>
      <c r="B36" s="59">
        <f>IF('選手申し込み'!J41="","",'選手申し込み'!J41)</f>
      </c>
      <c r="C36" s="31">
        <f>'選手申し込み'!K41</f>
      </c>
      <c r="D36" s="62">
        <f>IF('選手申し込み'!J41="","",'選手申し込み'!$D$3)</f>
      </c>
      <c r="E36" s="61">
        <f>IF('選手申し込み'!J41="","",'選手申し込み'!B41)</f>
      </c>
      <c r="F36" s="62">
        <f>IF('選手申し込み'!K41="","",'選手申し込み'!D41)</f>
      </c>
      <c r="G36" s="61">
        <f>IF('選手申し込み'!J41="","",'選手申し込み'!E41)</f>
      </c>
      <c r="H36" s="61">
        <f>IF('選手申し込み'!J41="","",'選手申し込み'!F41)</f>
      </c>
      <c r="I36" s="61">
        <f>IF('選手申し込み'!J41="","",'選手申し込み'!G41)</f>
      </c>
    </row>
    <row r="37" spans="1:9" ht="17.25" customHeight="1">
      <c r="A37">
        <f>'選手申し込み'!$A42</f>
        <v>36</v>
      </c>
      <c r="B37" s="59">
        <f>IF('選手申し込み'!J42="","",'選手申し込み'!J42)</f>
      </c>
      <c r="C37" s="31">
        <f>'選手申し込み'!K42</f>
      </c>
      <c r="D37" s="62">
        <f>IF('選手申し込み'!J42="","",'選手申し込み'!$D$3)</f>
      </c>
      <c r="E37" s="61">
        <f>IF('選手申し込み'!J42="","",'選手申し込み'!B42)</f>
      </c>
      <c r="F37" s="62">
        <f>IF('選手申し込み'!K42="","",'選手申し込み'!D42)</f>
      </c>
      <c r="G37" s="61">
        <f>IF('選手申し込み'!J42="","",'選手申し込み'!E42)</f>
      </c>
      <c r="H37" s="61">
        <f>IF('選手申し込み'!J42="","",'選手申し込み'!F42)</f>
      </c>
      <c r="I37" s="61">
        <f>IF('選手申し込み'!J42="","",'選手申し込み'!G42)</f>
      </c>
    </row>
    <row r="38" spans="1:9" ht="17.25" customHeight="1">
      <c r="A38">
        <f>'選手申し込み'!$A43</f>
        <v>37</v>
      </c>
      <c r="B38" s="59">
        <f>IF('選手申し込み'!J43="","",'選手申し込み'!J43)</f>
      </c>
      <c r="C38" s="31">
        <f>'選手申し込み'!K43</f>
      </c>
      <c r="D38" s="62">
        <f>IF('選手申し込み'!J43="","",'選手申し込み'!$D$3)</f>
      </c>
      <c r="E38" s="61">
        <f>IF('選手申し込み'!J43="","",'選手申し込み'!B43)</f>
      </c>
      <c r="F38" s="62">
        <f>IF('選手申し込み'!K43="","",'選手申し込み'!D43)</f>
      </c>
      <c r="G38" s="61">
        <f>IF('選手申し込み'!J43="","",'選手申し込み'!E43)</f>
      </c>
      <c r="H38" s="61">
        <f>IF('選手申し込み'!J43="","",'選手申し込み'!F43)</f>
      </c>
      <c r="I38" s="61">
        <f>IF('選手申し込み'!J43="","",'選手申し込み'!G43)</f>
      </c>
    </row>
    <row r="39" spans="1:9" ht="17.25" customHeight="1">
      <c r="A39">
        <f>'選手申し込み'!$A44</f>
        <v>38</v>
      </c>
      <c r="B39" s="59">
        <f>IF('選手申し込み'!J44="","",'選手申し込み'!J44)</f>
      </c>
      <c r="C39" s="31">
        <f>'選手申し込み'!K44</f>
      </c>
      <c r="D39" s="62">
        <f>IF('選手申し込み'!J44="","",'選手申し込み'!$D$3)</f>
      </c>
      <c r="E39" s="61">
        <f>IF('選手申し込み'!J44="","",'選手申し込み'!B44)</f>
      </c>
      <c r="F39" s="62">
        <f>IF('選手申し込み'!K44="","",'選手申し込み'!D44)</f>
      </c>
      <c r="G39" s="61">
        <f>IF('選手申し込み'!J44="","",'選手申し込み'!E44)</f>
      </c>
      <c r="H39" s="61">
        <f>IF('選手申し込み'!J44="","",'選手申し込み'!F44)</f>
      </c>
      <c r="I39" s="61">
        <f>IF('選手申し込み'!J44="","",'選手申し込み'!G44)</f>
      </c>
    </row>
    <row r="40" spans="1:9" ht="17.25" customHeight="1">
      <c r="A40">
        <f>'選手申し込み'!$A45</f>
        <v>39</v>
      </c>
      <c r="B40" s="59">
        <f>IF('選手申し込み'!J45="","",'選手申し込み'!J45)</f>
      </c>
      <c r="C40" s="31">
        <f>'選手申し込み'!K45</f>
      </c>
      <c r="D40" s="62">
        <f>IF('選手申し込み'!J45="","",'選手申し込み'!$D$3)</f>
      </c>
      <c r="E40" s="61">
        <f>IF('選手申し込み'!J45="","",'選手申し込み'!B45)</f>
      </c>
      <c r="F40" s="62">
        <f>IF('選手申し込み'!K45="","",'選手申し込み'!D45)</f>
      </c>
      <c r="G40" s="61">
        <f>IF('選手申し込み'!J45="","",'選手申し込み'!E45)</f>
      </c>
      <c r="H40" s="61">
        <f>IF('選手申し込み'!J45="","",'選手申し込み'!F45)</f>
      </c>
      <c r="I40" s="61">
        <f>IF('選手申し込み'!J45="","",'選手申し込み'!G45)</f>
      </c>
    </row>
    <row r="41" spans="1:9" ht="17.25" customHeight="1">
      <c r="A41">
        <f>'選手申し込み'!$A46</f>
        <v>40</v>
      </c>
      <c r="B41" s="59">
        <f>IF('選手申し込み'!J46="","",'選手申し込み'!J46)</f>
      </c>
      <c r="C41" s="31">
        <f>'選手申し込み'!K46</f>
      </c>
      <c r="D41" s="62">
        <f>IF('選手申し込み'!J46="","",'選手申し込み'!$D$3)</f>
      </c>
      <c r="E41" s="61">
        <f>IF('選手申し込み'!J46="","",'選手申し込み'!B46)</f>
      </c>
      <c r="F41" s="62">
        <f>IF('選手申し込み'!K46="","",'選手申し込み'!D46)</f>
      </c>
      <c r="G41" s="61">
        <f>IF('選手申し込み'!J46="","",'選手申し込み'!E46)</f>
      </c>
      <c r="H41" s="61">
        <f>IF('選手申し込み'!J46="","",'選手申し込み'!F46)</f>
      </c>
      <c r="I41" s="61">
        <f>IF('選手申し込み'!J46="","",'選手申し込み'!G46)</f>
      </c>
    </row>
    <row r="42" spans="1:9" ht="17.25" customHeight="1">
      <c r="A42">
        <f>'選手申し込み'!$A47</f>
        <v>41</v>
      </c>
      <c r="B42" s="59">
        <f>IF('選手申し込み'!J47="","",'選手申し込み'!J47)</f>
      </c>
      <c r="C42" s="31">
        <f>'選手申し込み'!K47</f>
      </c>
      <c r="D42" s="62">
        <f>IF('選手申し込み'!J47="","",'選手申し込み'!$D$3)</f>
      </c>
      <c r="E42" s="61">
        <f>IF('選手申し込み'!J47="","",'選手申し込み'!B47)</f>
      </c>
      <c r="F42" s="62">
        <f>IF('選手申し込み'!K47="","",'選手申し込み'!D47)</f>
      </c>
      <c r="G42" s="61">
        <f>IF('選手申し込み'!J47="","",'選手申し込み'!E47)</f>
      </c>
      <c r="H42" s="61">
        <f>IF('選手申し込み'!J47="","",'選手申し込み'!F47)</f>
      </c>
      <c r="I42" s="61">
        <f>IF('選手申し込み'!J47="","",'選手申し込み'!G47)</f>
      </c>
    </row>
    <row r="43" spans="1:9" ht="17.25" customHeight="1">
      <c r="A43">
        <f>'選手申し込み'!$A48</f>
        <v>42</v>
      </c>
      <c r="B43" s="59">
        <f>IF('選手申し込み'!J48="","",'選手申し込み'!J48)</f>
      </c>
      <c r="C43" s="31">
        <f>'選手申し込み'!K48</f>
      </c>
      <c r="D43" s="62">
        <f>IF('選手申し込み'!J48="","",'選手申し込み'!$D$3)</f>
      </c>
      <c r="E43" s="61">
        <f>IF('選手申し込み'!J48="","",'選手申し込み'!B48)</f>
      </c>
      <c r="F43" s="62">
        <f>IF('選手申し込み'!K48="","",'選手申し込み'!D48)</f>
      </c>
      <c r="G43" s="61">
        <f>IF('選手申し込み'!J48="","",'選手申し込み'!E48)</f>
      </c>
      <c r="H43" s="61">
        <f>IF('選手申し込み'!J48="","",'選手申し込み'!F48)</f>
      </c>
      <c r="I43" s="61">
        <f>IF('選手申し込み'!J48="","",'選手申し込み'!G48)</f>
      </c>
    </row>
    <row r="44" spans="1:9" ht="17.25" customHeight="1">
      <c r="A44">
        <f>'選手申し込み'!$A49</f>
        <v>43</v>
      </c>
      <c r="B44" s="59">
        <f>IF('選手申し込み'!J49="","",'選手申し込み'!J49)</f>
      </c>
      <c r="C44" s="31">
        <f>'選手申し込み'!K49</f>
      </c>
      <c r="D44" s="62">
        <f>IF('選手申し込み'!J49="","",'選手申し込み'!$D$3)</f>
      </c>
      <c r="E44" s="61">
        <f>IF('選手申し込み'!J49="","",'選手申し込み'!B49)</f>
      </c>
      <c r="F44" s="62">
        <f>IF('選手申し込み'!K49="","",'選手申し込み'!D49)</f>
      </c>
      <c r="G44" s="61">
        <f>IF('選手申し込み'!J49="","",'選手申し込み'!E49)</f>
      </c>
      <c r="H44" s="61">
        <f>IF('選手申し込み'!J49="","",'選手申し込み'!F49)</f>
      </c>
      <c r="I44" s="61">
        <f>IF('選手申し込み'!J49="","",'選手申し込み'!G49)</f>
      </c>
    </row>
    <row r="45" spans="1:9" ht="17.25" customHeight="1">
      <c r="A45">
        <f>'選手申し込み'!$A50</f>
        <v>44</v>
      </c>
      <c r="B45" s="59">
        <f>IF('選手申し込み'!J50="","",'選手申し込み'!J50)</f>
      </c>
      <c r="C45" s="31">
        <f>'選手申し込み'!K50</f>
      </c>
      <c r="D45" s="62">
        <f>IF('選手申し込み'!J50="","",'選手申し込み'!$D$3)</f>
      </c>
      <c r="E45" s="61">
        <f>IF('選手申し込み'!J50="","",'選手申し込み'!B50)</f>
      </c>
      <c r="F45" s="62">
        <f>IF('選手申し込み'!K50="","",'選手申し込み'!D50)</f>
      </c>
      <c r="G45" s="61">
        <f>IF('選手申し込み'!J50="","",'選手申し込み'!E50)</f>
      </c>
      <c r="H45" s="61">
        <f>IF('選手申し込み'!J50="","",'選手申し込み'!F50)</f>
      </c>
      <c r="I45" s="61">
        <f>IF('選手申し込み'!J50="","",'選手申し込み'!G50)</f>
      </c>
    </row>
    <row r="46" spans="1:9" ht="17.25" customHeight="1">
      <c r="A46">
        <f>'選手申し込み'!$A51</f>
        <v>45</v>
      </c>
      <c r="B46" s="59">
        <f>IF('選手申し込み'!J51="","",'選手申し込み'!J51)</f>
      </c>
      <c r="C46" s="31">
        <f>'選手申し込み'!K51</f>
      </c>
      <c r="D46" s="62">
        <f>IF('選手申し込み'!J51="","",'選手申し込み'!$D$3)</f>
      </c>
      <c r="E46" s="61">
        <f>IF('選手申し込み'!J51="","",'選手申し込み'!B51)</f>
      </c>
      <c r="F46" s="62">
        <f>IF('選手申し込み'!K51="","",'選手申し込み'!D51)</f>
      </c>
      <c r="G46" s="61">
        <f>IF('選手申し込み'!J51="","",'選手申し込み'!E51)</f>
      </c>
      <c r="H46" s="61">
        <f>IF('選手申し込み'!J51="","",'選手申し込み'!F51)</f>
      </c>
      <c r="I46" s="61">
        <f>IF('選手申し込み'!J51="","",'選手申し込み'!G51)</f>
      </c>
    </row>
    <row r="47" spans="1:9" ht="17.25" customHeight="1">
      <c r="A47">
        <f>'選手申し込み'!$A52</f>
        <v>46</v>
      </c>
      <c r="B47" s="59">
        <f>IF('選手申し込み'!J52="","",'選手申し込み'!J52)</f>
      </c>
      <c r="C47" s="31">
        <f>'選手申し込み'!K52</f>
      </c>
      <c r="D47" s="62">
        <f>IF('選手申し込み'!J52="","",'選手申し込み'!$D$3)</f>
      </c>
      <c r="E47" s="61">
        <f>IF('選手申し込み'!J52="","",'選手申し込み'!B52)</f>
      </c>
      <c r="F47" s="62">
        <f>IF('選手申し込み'!K52="","",'選手申し込み'!D52)</f>
      </c>
      <c r="G47" s="61">
        <f>IF('選手申し込み'!J52="","",'選手申し込み'!E52)</f>
      </c>
      <c r="H47" s="61">
        <f>IF('選手申し込み'!J52="","",'選手申し込み'!F52)</f>
      </c>
      <c r="I47" s="61">
        <f>IF('選手申し込み'!J52="","",'選手申し込み'!G52)</f>
      </c>
    </row>
    <row r="48" spans="1:9" ht="17.25" customHeight="1">
      <c r="A48">
        <f>'選手申し込み'!$A53</f>
        <v>47</v>
      </c>
      <c r="B48" s="59">
        <f>IF('選手申し込み'!J53="","",'選手申し込み'!J53)</f>
      </c>
      <c r="C48" s="31">
        <f>'選手申し込み'!K53</f>
      </c>
      <c r="D48" s="62">
        <f>IF('選手申し込み'!J53="","",'選手申し込み'!$D$3)</f>
      </c>
      <c r="E48" s="61">
        <f>IF('選手申し込み'!J53="","",'選手申し込み'!B53)</f>
      </c>
      <c r="F48" s="62">
        <f>IF('選手申し込み'!K53="","",'選手申し込み'!D53)</f>
      </c>
      <c r="G48" s="61">
        <f>IF('選手申し込み'!J53="","",'選手申し込み'!E53)</f>
      </c>
      <c r="H48" s="61">
        <f>IF('選手申し込み'!J53="","",'選手申し込み'!F53)</f>
      </c>
      <c r="I48" s="61">
        <f>IF('選手申し込み'!J53="","",'選手申し込み'!G53)</f>
      </c>
    </row>
    <row r="49" spans="1:9" ht="17.25" customHeight="1">
      <c r="A49">
        <f>'選手申し込み'!$A54</f>
        <v>48</v>
      </c>
      <c r="B49" s="59">
        <f>IF('選手申し込み'!J54="","",'選手申し込み'!J54)</f>
      </c>
      <c r="C49" s="31">
        <f>'選手申し込み'!K54</f>
      </c>
      <c r="D49" s="62">
        <f>IF('選手申し込み'!J54="","",'選手申し込み'!$D$3)</f>
      </c>
      <c r="E49" s="61">
        <f>IF('選手申し込み'!J54="","",'選手申し込み'!B54)</f>
      </c>
      <c r="F49" s="62">
        <f>IF('選手申し込み'!K54="","",'選手申し込み'!D54)</f>
      </c>
      <c r="G49" s="61">
        <f>IF('選手申し込み'!J54="","",'選手申し込み'!E54)</f>
      </c>
      <c r="H49" s="61">
        <f>IF('選手申し込み'!J54="","",'選手申し込み'!F54)</f>
      </c>
      <c r="I49" s="61">
        <f>IF('選手申し込み'!J54="","",'選手申し込み'!G54)</f>
      </c>
    </row>
    <row r="50" spans="1:9" ht="17.25" customHeight="1">
      <c r="A50">
        <f>'選手申し込み'!$A55</f>
        <v>49</v>
      </c>
      <c r="B50" s="59">
        <f>IF('選手申し込み'!J55="","",'選手申し込み'!J55)</f>
      </c>
      <c r="C50" s="31">
        <f>'選手申し込み'!K55</f>
      </c>
      <c r="D50" s="62">
        <f>IF('選手申し込み'!J55="","",'選手申し込み'!$D$3)</f>
      </c>
      <c r="E50" s="61">
        <f>IF('選手申し込み'!J55="","",'選手申し込み'!B55)</f>
      </c>
      <c r="F50" s="62">
        <f>IF('選手申し込み'!K55="","",'選手申し込み'!D55)</f>
      </c>
      <c r="G50" s="61">
        <f>IF('選手申し込み'!J55="","",'選手申し込み'!E55)</f>
      </c>
      <c r="H50" s="61">
        <f>IF('選手申し込み'!J55="","",'選手申し込み'!F55)</f>
      </c>
      <c r="I50" s="61">
        <f>IF('選手申し込み'!J55="","",'選手申し込み'!G55)</f>
      </c>
    </row>
    <row r="51" spans="1:9" ht="17.25" customHeight="1">
      <c r="A51">
        <f>'選手申し込み'!$A56</f>
        <v>50</v>
      </c>
      <c r="B51" s="59">
        <f>IF('選手申し込み'!J56="","",'選手申し込み'!J56)</f>
      </c>
      <c r="C51" s="31">
        <f>'選手申し込み'!K56</f>
      </c>
      <c r="D51" s="62">
        <f>IF('選手申し込み'!J56="","",'選手申し込み'!$D$3)</f>
      </c>
      <c r="E51" s="61">
        <f>IF('選手申し込み'!J56="","",'選手申し込み'!B56)</f>
      </c>
      <c r="F51" s="62">
        <f>IF('選手申し込み'!K56="","",'選手申し込み'!D56)</f>
      </c>
      <c r="G51" s="61">
        <f>IF('選手申し込み'!J56="","",'選手申し込み'!E56)</f>
      </c>
      <c r="H51" s="61">
        <f>IF('選手申し込み'!J56="","",'選手申し込み'!F56)</f>
      </c>
      <c r="I51" s="61">
        <f>IF('選手申し込み'!J56="","",'選手申し込み'!G56)</f>
      </c>
    </row>
    <row r="52" spans="1:9" ht="17.25" customHeight="1">
      <c r="A52">
        <f>'選手申し込み'!$A57</f>
        <v>51</v>
      </c>
      <c r="B52" s="59">
        <f>IF('選手申し込み'!J57="","",'選手申し込み'!J57)</f>
      </c>
      <c r="C52" s="31">
        <f>'選手申し込み'!K57</f>
      </c>
      <c r="D52" s="62">
        <f>IF('選手申し込み'!J57="","",'選手申し込み'!$D$3)</f>
      </c>
      <c r="E52" s="61">
        <f>IF('選手申し込み'!J57="","",'選手申し込み'!B57)</f>
      </c>
      <c r="F52" s="62">
        <f>IF('選手申し込み'!K57="","",'選手申し込み'!D57)</f>
      </c>
      <c r="G52" s="61">
        <f>IF('選手申し込み'!J57="","",'選手申し込み'!E57)</f>
      </c>
      <c r="H52" s="61">
        <f>IF('選手申し込み'!J57="","",'選手申し込み'!F57)</f>
      </c>
      <c r="I52" s="61">
        <f>IF('選手申し込み'!J57="","",'選手申し込み'!G57)</f>
      </c>
    </row>
    <row r="53" spans="1:9" ht="17.25" customHeight="1">
      <c r="A53">
        <f>'選手申し込み'!$A58</f>
        <v>52</v>
      </c>
      <c r="B53" s="59">
        <f>IF('選手申し込み'!J58="","",'選手申し込み'!J58)</f>
      </c>
      <c r="C53" s="31">
        <f>'選手申し込み'!K58</f>
      </c>
      <c r="D53" s="62">
        <f>IF('選手申し込み'!J58="","",'選手申し込み'!$D$3)</f>
      </c>
      <c r="E53" s="61">
        <f>IF('選手申し込み'!J58="","",'選手申し込み'!B58)</f>
      </c>
      <c r="F53" s="62">
        <f>IF('選手申し込み'!K58="","",'選手申し込み'!D58)</f>
      </c>
      <c r="G53" s="61">
        <f>IF('選手申し込み'!J58="","",'選手申し込み'!E58)</f>
      </c>
      <c r="H53" s="61">
        <f>IF('選手申し込み'!J58="","",'選手申し込み'!F58)</f>
      </c>
      <c r="I53" s="61">
        <f>IF('選手申し込み'!J58="","",'選手申し込み'!G58)</f>
      </c>
    </row>
    <row r="54" spans="1:9" ht="17.25" customHeight="1">
      <c r="A54">
        <f>'選手申し込み'!$A59</f>
        <v>53</v>
      </c>
      <c r="B54" s="59">
        <f>IF('選手申し込み'!J59="","",'選手申し込み'!J59)</f>
      </c>
      <c r="C54" s="31">
        <f>'選手申し込み'!K59</f>
      </c>
      <c r="D54" s="62">
        <f>IF('選手申し込み'!J59="","",'選手申し込み'!$D$3)</f>
      </c>
      <c r="E54" s="61">
        <f>IF('選手申し込み'!J59="","",'選手申し込み'!B59)</f>
      </c>
      <c r="F54" s="62">
        <f>IF('選手申し込み'!K59="","",'選手申し込み'!D59)</f>
      </c>
      <c r="G54" s="61">
        <f>IF('選手申し込み'!J59="","",'選手申し込み'!E59)</f>
      </c>
      <c r="H54" s="61">
        <f>IF('選手申し込み'!J59="","",'選手申し込み'!F59)</f>
      </c>
      <c r="I54" s="61">
        <f>IF('選手申し込み'!J59="","",'選手申し込み'!G59)</f>
      </c>
    </row>
    <row r="55" spans="1:9" ht="17.25" customHeight="1">
      <c r="A55">
        <f>'選手申し込み'!$A60</f>
        <v>54</v>
      </c>
      <c r="B55" s="59">
        <f>IF('選手申し込み'!J60="","",'選手申し込み'!J60)</f>
      </c>
      <c r="C55" s="31">
        <f>'選手申し込み'!K60</f>
      </c>
      <c r="D55" s="62">
        <f>IF('選手申し込み'!J60="","",'選手申し込み'!$D$3)</f>
      </c>
      <c r="E55" s="61">
        <f>IF('選手申し込み'!J60="","",'選手申し込み'!B60)</f>
      </c>
      <c r="F55" s="62">
        <f>IF('選手申し込み'!K60="","",'選手申し込み'!D60)</f>
      </c>
      <c r="G55" s="61">
        <f>IF('選手申し込み'!J60="","",'選手申し込み'!E60)</f>
      </c>
      <c r="H55" s="61">
        <f>IF('選手申し込み'!J60="","",'選手申し込み'!F60)</f>
      </c>
      <c r="I55" s="61">
        <f>IF('選手申し込み'!J60="","",'選手申し込み'!G60)</f>
      </c>
    </row>
    <row r="56" spans="1:9" ht="17.25" customHeight="1">
      <c r="A56">
        <f>'選手申し込み'!$A61</f>
        <v>55</v>
      </c>
      <c r="B56" s="59">
        <f>IF('選手申し込み'!J61="","",'選手申し込み'!J61)</f>
      </c>
      <c r="C56" s="31">
        <f>'選手申し込み'!K61</f>
      </c>
      <c r="D56" s="62">
        <f>IF('選手申し込み'!J61="","",'選手申し込み'!$D$3)</f>
      </c>
      <c r="E56" s="61">
        <f>IF('選手申し込み'!J61="","",'選手申し込み'!B61)</f>
      </c>
      <c r="F56" s="62">
        <f>IF('選手申し込み'!K61="","",'選手申し込み'!D61)</f>
      </c>
      <c r="G56" s="61">
        <f>IF('選手申し込み'!J61="","",'選手申し込み'!E61)</f>
      </c>
      <c r="H56" s="61">
        <f>IF('選手申し込み'!J61="","",'選手申し込み'!F61)</f>
      </c>
      <c r="I56" s="61">
        <f>IF('選手申し込み'!J61="","",'選手申し込み'!G61)</f>
      </c>
    </row>
    <row r="57" spans="1:9" ht="17.25" customHeight="1">
      <c r="A57">
        <f>'選手申し込み'!$A62</f>
        <v>56</v>
      </c>
      <c r="B57" s="59">
        <f>IF('選手申し込み'!J62="","",'選手申し込み'!J62)</f>
      </c>
      <c r="C57" s="31">
        <f>'選手申し込み'!K62</f>
      </c>
      <c r="D57" s="62">
        <f>IF('選手申し込み'!J62="","",'選手申し込み'!$D$3)</f>
      </c>
      <c r="E57" s="61">
        <f>IF('選手申し込み'!J62="","",'選手申し込み'!B62)</f>
      </c>
      <c r="F57" s="62">
        <f>IF('選手申し込み'!K62="","",'選手申し込み'!D62)</f>
      </c>
      <c r="G57" s="61">
        <f>IF('選手申し込み'!J62="","",'選手申し込み'!E62)</f>
      </c>
      <c r="H57" s="61">
        <f>IF('選手申し込み'!J62="","",'選手申し込み'!F62)</f>
      </c>
      <c r="I57" s="61">
        <f>IF('選手申し込み'!J62="","",'選手申し込み'!G62)</f>
      </c>
    </row>
    <row r="58" spans="1:9" ht="17.25" customHeight="1">
      <c r="A58">
        <f>'選手申し込み'!$A63</f>
        <v>57</v>
      </c>
      <c r="B58" s="59">
        <f>IF('選手申し込み'!J63="","",'選手申し込み'!J63)</f>
      </c>
      <c r="C58" s="31">
        <f>'選手申し込み'!K63</f>
      </c>
      <c r="D58" s="62">
        <f>IF('選手申し込み'!J63="","",'選手申し込み'!$D$3)</f>
      </c>
      <c r="E58" s="61">
        <f>IF('選手申し込み'!J63="","",'選手申し込み'!B63)</f>
      </c>
      <c r="F58" s="62">
        <f>IF('選手申し込み'!K63="","",'選手申し込み'!D63)</f>
      </c>
      <c r="G58" s="61">
        <f>IF('選手申し込み'!J63="","",'選手申し込み'!E63)</f>
      </c>
      <c r="H58" s="61">
        <f>IF('選手申し込み'!J63="","",'選手申し込み'!F63)</f>
      </c>
      <c r="I58" s="61">
        <f>IF('選手申し込み'!J63="","",'選手申し込み'!G63)</f>
      </c>
    </row>
    <row r="59" spans="1:9" ht="17.25" customHeight="1">
      <c r="A59">
        <f>'選手申し込み'!$A64</f>
        <v>58</v>
      </c>
      <c r="B59" s="59">
        <f>IF('選手申し込み'!J64="","",'選手申し込み'!J64)</f>
      </c>
      <c r="C59" s="31">
        <f>'選手申し込み'!K64</f>
      </c>
      <c r="D59" s="62">
        <f>IF('選手申し込み'!J64="","",'選手申し込み'!$D$3)</f>
      </c>
      <c r="E59" s="61">
        <f>IF('選手申し込み'!J64="","",'選手申し込み'!B64)</f>
      </c>
      <c r="F59" s="62">
        <f>IF('選手申し込み'!K64="","",'選手申し込み'!D64)</f>
      </c>
      <c r="G59" s="61">
        <f>IF('選手申し込み'!J64="","",'選手申し込み'!E64)</f>
      </c>
      <c r="H59" s="61">
        <f>IF('選手申し込み'!J64="","",'選手申し込み'!F64)</f>
      </c>
      <c r="I59" s="61">
        <f>IF('選手申し込み'!J64="","",'選手申し込み'!G64)</f>
      </c>
    </row>
    <row r="60" spans="1:9" ht="17.25" customHeight="1">
      <c r="A60">
        <f>'選手申し込み'!$A65</f>
        <v>59</v>
      </c>
      <c r="B60" s="59">
        <f>IF('選手申し込み'!J65="","",'選手申し込み'!J65)</f>
      </c>
      <c r="C60" s="31">
        <f>'選手申し込み'!K65</f>
      </c>
      <c r="D60" s="62">
        <f>IF('選手申し込み'!J65="","",'選手申し込み'!$D$3)</f>
      </c>
      <c r="E60" s="61">
        <f>IF('選手申し込み'!J65="","",'選手申し込み'!B65)</f>
      </c>
      <c r="F60" s="62">
        <f>IF('選手申し込み'!K65="","",'選手申し込み'!D65)</f>
      </c>
      <c r="G60" s="61">
        <f>IF('選手申し込み'!J65="","",'選手申し込み'!E65)</f>
      </c>
      <c r="H60" s="61">
        <f>IF('選手申し込み'!J65="","",'選手申し込み'!F65)</f>
      </c>
      <c r="I60" s="61">
        <f>IF('選手申し込み'!J65="","",'選手申し込み'!G65)</f>
      </c>
    </row>
    <row r="61" spans="1:9" ht="17.25" customHeight="1">
      <c r="A61">
        <f>'選手申し込み'!$A66</f>
        <v>60</v>
      </c>
      <c r="B61" s="59">
        <f>IF('選手申し込み'!J66="","",'選手申し込み'!J66)</f>
      </c>
      <c r="C61" s="31">
        <f>'選手申し込み'!K66</f>
      </c>
      <c r="D61" s="62">
        <f>IF('選手申し込み'!J66="","",'選手申し込み'!$D$3)</f>
      </c>
      <c r="E61" s="61">
        <f>IF('選手申し込み'!J66="","",'選手申し込み'!B66)</f>
      </c>
      <c r="F61" s="62">
        <f>IF('選手申し込み'!K66="","",'選手申し込み'!D66)</f>
      </c>
      <c r="G61" s="61">
        <f>IF('選手申し込み'!J66="","",'選手申し込み'!E66)</f>
      </c>
      <c r="H61" s="61">
        <f>IF('選手申し込み'!J66="","",'選手申し込み'!F66)</f>
      </c>
      <c r="I61" s="61">
        <f>IF('選手申し込み'!J66="","",'選手申し込み'!G66)</f>
      </c>
    </row>
    <row r="62" spans="1:9" ht="17.25" customHeight="1">
      <c r="A62">
        <f>'選手申し込み'!$A67</f>
        <v>61</v>
      </c>
      <c r="B62" s="59">
        <f>IF('選手申し込み'!J67="","",'選手申し込み'!J67)</f>
      </c>
      <c r="C62" s="31">
        <f>'選手申し込み'!K67</f>
      </c>
      <c r="D62" s="62">
        <f>IF('選手申し込み'!J67="","",'選手申し込み'!$D$3)</f>
      </c>
      <c r="E62" s="61">
        <f>IF('選手申し込み'!J67="","",'選手申し込み'!B67)</f>
      </c>
      <c r="F62" s="62">
        <f>IF('選手申し込み'!K67="","",'選手申し込み'!D67)</f>
      </c>
      <c r="G62" s="61">
        <f>IF('選手申し込み'!J67="","",'選手申し込み'!E67)</f>
      </c>
      <c r="H62" s="61">
        <f>IF('選手申し込み'!J67="","",'選手申し込み'!F67)</f>
      </c>
      <c r="I62" s="61">
        <f>IF('選手申し込み'!J67="","",'選手申し込み'!G67)</f>
      </c>
    </row>
    <row r="63" spans="1:9" ht="17.25" customHeight="1">
      <c r="A63">
        <f>'選手申し込み'!$A68</f>
        <v>62</v>
      </c>
      <c r="B63" s="59">
        <f>IF('選手申し込み'!J68="","",'選手申し込み'!J68)</f>
      </c>
      <c r="C63" s="31">
        <f>'選手申し込み'!K68</f>
      </c>
      <c r="D63" s="62">
        <f>IF('選手申し込み'!J68="","",'選手申し込み'!$D$3)</f>
      </c>
      <c r="E63" s="61">
        <f>IF('選手申し込み'!J68="","",'選手申し込み'!B68)</f>
      </c>
      <c r="F63" s="62">
        <f>IF('選手申し込み'!K68="","",'選手申し込み'!D68)</f>
      </c>
      <c r="G63" s="61">
        <f>IF('選手申し込み'!J68="","",'選手申し込み'!E68)</f>
      </c>
      <c r="H63" s="61">
        <f>IF('選手申し込み'!J68="","",'選手申し込み'!F68)</f>
      </c>
      <c r="I63" s="61">
        <f>IF('選手申し込み'!J68="","",'選手申し込み'!G68)</f>
      </c>
    </row>
    <row r="64" spans="1:9" ht="17.25" customHeight="1">
      <c r="A64">
        <f>'選手申し込み'!$A69</f>
        <v>63</v>
      </c>
      <c r="B64" s="59">
        <f>IF('選手申し込み'!J69="","",'選手申し込み'!J69)</f>
      </c>
      <c r="C64" s="31">
        <f>'選手申し込み'!K69</f>
      </c>
      <c r="D64" s="62">
        <f>IF('選手申し込み'!J69="","",'選手申し込み'!$D$3)</f>
      </c>
      <c r="E64" s="61">
        <f>IF('選手申し込み'!J69="","",'選手申し込み'!B69)</f>
      </c>
      <c r="F64" s="62">
        <f>IF('選手申し込み'!K69="","",'選手申し込み'!D69)</f>
      </c>
      <c r="G64" s="61">
        <f>IF('選手申し込み'!J69="","",'選手申し込み'!E69)</f>
      </c>
      <c r="H64" s="61">
        <f>IF('選手申し込み'!J69="","",'選手申し込み'!F69)</f>
      </c>
      <c r="I64" s="61">
        <f>IF('選手申し込み'!J69="","",'選手申し込み'!G69)</f>
      </c>
    </row>
    <row r="65" spans="1:9" ht="17.25" customHeight="1">
      <c r="A65">
        <f>'選手申し込み'!$A70</f>
        <v>64</v>
      </c>
      <c r="B65" s="59">
        <f>IF('選手申し込み'!J70="","",'選手申し込み'!J70)</f>
      </c>
      <c r="C65" s="31">
        <f>'選手申し込み'!K70</f>
      </c>
      <c r="D65" s="62">
        <f>IF('選手申し込み'!J70="","",'選手申し込み'!$D$3)</f>
      </c>
      <c r="E65" s="61">
        <f>IF('選手申し込み'!J70="","",'選手申し込み'!B70)</f>
      </c>
      <c r="F65" s="62">
        <f>IF('選手申し込み'!K70="","",'選手申し込み'!D70)</f>
      </c>
      <c r="G65" s="61">
        <f>IF('選手申し込み'!J70="","",'選手申し込み'!E70)</f>
      </c>
      <c r="H65" s="61">
        <f>IF('選手申し込み'!J70="","",'選手申し込み'!F70)</f>
      </c>
      <c r="I65" s="61">
        <f>IF('選手申し込み'!J70="","",'選手申し込み'!G70)</f>
      </c>
    </row>
    <row r="66" spans="1:9" ht="17.25" customHeight="1">
      <c r="A66">
        <f>'選手申し込み'!$A71</f>
        <v>65</v>
      </c>
      <c r="B66" s="59">
        <f>IF('選手申し込み'!J71="","",'選手申し込み'!J71)</f>
      </c>
      <c r="C66" s="31">
        <f>'選手申し込み'!K71</f>
      </c>
      <c r="D66" s="62">
        <f>IF('選手申し込み'!J71="","",'選手申し込み'!$D$3)</f>
      </c>
      <c r="E66" s="61">
        <f>IF('選手申し込み'!J71="","",'選手申し込み'!B71)</f>
      </c>
      <c r="F66" s="62">
        <f>IF('選手申し込み'!K71="","",'選手申し込み'!D71)</f>
      </c>
      <c r="G66" s="61">
        <f>IF('選手申し込み'!J71="","",'選手申し込み'!E71)</f>
      </c>
      <c r="H66" s="61">
        <f>IF('選手申し込み'!J71="","",'選手申し込み'!F71)</f>
      </c>
      <c r="I66" s="61">
        <f>IF('選手申し込み'!J71="","",'選手申し込み'!G71)</f>
      </c>
    </row>
    <row r="67" spans="1:9" ht="17.25" customHeight="1">
      <c r="A67">
        <f>'選手申し込み'!$A72</f>
        <v>66</v>
      </c>
      <c r="B67" s="59">
        <f>IF('選手申し込み'!J72="","",'選手申し込み'!J72)</f>
      </c>
      <c r="C67" s="31">
        <f>'選手申し込み'!K72</f>
      </c>
      <c r="D67" s="62">
        <f>IF('選手申し込み'!J72="","",'選手申し込み'!$D$3)</f>
      </c>
      <c r="E67" s="61">
        <f>IF('選手申し込み'!J72="","",'選手申し込み'!B72)</f>
      </c>
      <c r="F67" s="62">
        <f>IF('選手申し込み'!K72="","",'選手申し込み'!D72)</f>
      </c>
      <c r="G67" s="61">
        <f>IF('選手申し込み'!J72="","",'選手申し込み'!E72)</f>
      </c>
      <c r="H67" s="61">
        <f>IF('選手申し込み'!J72="","",'選手申し込み'!F72)</f>
      </c>
      <c r="I67" s="61">
        <f>IF('選手申し込み'!J72="","",'選手申し込み'!G72)</f>
      </c>
    </row>
    <row r="68" spans="1:9" ht="17.25" customHeight="1">
      <c r="A68">
        <f>'選手申し込み'!$A73</f>
        <v>67</v>
      </c>
      <c r="B68" s="59">
        <f>IF('選手申し込み'!J73="","",'選手申し込み'!J73)</f>
      </c>
      <c r="C68" s="31">
        <f>'選手申し込み'!K73</f>
      </c>
      <c r="D68" s="62">
        <f>IF('選手申し込み'!J73="","",'選手申し込み'!$D$3)</f>
      </c>
      <c r="E68" s="61">
        <f>IF('選手申し込み'!J73="","",'選手申し込み'!B73)</f>
      </c>
      <c r="F68" s="62">
        <f>IF('選手申し込み'!K73="","",'選手申し込み'!D73)</f>
      </c>
      <c r="G68" s="61">
        <f>IF('選手申し込み'!J73="","",'選手申し込み'!E73)</f>
      </c>
      <c r="H68" s="61">
        <f>IF('選手申し込み'!J73="","",'選手申し込み'!F73)</f>
      </c>
      <c r="I68" s="61">
        <f>IF('選手申し込み'!J73="","",'選手申し込み'!G73)</f>
      </c>
    </row>
    <row r="69" spans="1:9" ht="17.25" customHeight="1">
      <c r="A69">
        <f>'選手申し込み'!$A74</f>
        <v>68</v>
      </c>
      <c r="B69" s="59">
        <f>IF('選手申し込み'!J74="","",'選手申し込み'!J74)</f>
      </c>
      <c r="C69" s="31">
        <f>'選手申し込み'!K74</f>
      </c>
      <c r="D69" s="62">
        <f>IF('選手申し込み'!J74="","",'選手申し込み'!$D$3)</f>
      </c>
      <c r="E69" s="61">
        <f>IF('選手申し込み'!J74="","",'選手申し込み'!B74)</f>
      </c>
      <c r="F69" s="62">
        <f>IF('選手申し込み'!K74="","",'選手申し込み'!D74)</f>
      </c>
      <c r="G69" s="61">
        <f>IF('選手申し込み'!J74="","",'選手申し込み'!E74)</f>
      </c>
      <c r="H69" s="61">
        <f>IF('選手申し込み'!J74="","",'選手申し込み'!F74)</f>
      </c>
      <c r="I69" s="61">
        <f>IF('選手申し込み'!J74="","",'選手申し込み'!G74)</f>
      </c>
    </row>
    <row r="70" spans="1:9" ht="17.25" customHeight="1">
      <c r="A70">
        <f>'選手申し込み'!$A75</f>
        <v>69</v>
      </c>
      <c r="B70" s="59">
        <f>IF('選手申し込み'!J75="","",'選手申し込み'!J75)</f>
      </c>
      <c r="C70" s="31">
        <f>'選手申し込み'!K75</f>
      </c>
      <c r="D70" s="62">
        <f>IF('選手申し込み'!J75="","",'選手申し込み'!$D$3)</f>
      </c>
      <c r="E70" s="61">
        <f>IF('選手申し込み'!J75="","",'選手申し込み'!B75)</f>
      </c>
      <c r="F70" s="62">
        <f>IF('選手申し込み'!K75="","",'選手申し込み'!D75)</f>
      </c>
      <c r="G70" s="61">
        <f>IF('選手申し込み'!J75="","",'選手申し込み'!E75)</f>
      </c>
      <c r="H70" s="61">
        <f>IF('選手申し込み'!J75="","",'選手申し込み'!F75)</f>
      </c>
      <c r="I70" s="61">
        <f>IF('選手申し込み'!J75="","",'選手申し込み'!G75)</f>
      </c>
    </row>
    <row r="71" spans="1:9" ht="17.25" customHeight="1">
      <c r="A71">
        <f>'選手申し込み'!$A76</f>
        <v>70</v>
      </c>
      <c r="B71" s="59">
        <f>IF('選手申し込み'!J76="","",'選手申し込み'!J76)</f>
      </c>
      <c r="C71" s="31">
        <f>'選手申し込み'!K76</f>
      </c>
      <c r="D71" s="62">
        <f>IF('選手申し込み'!J76="","",'選手申し込み'!$D$3)</f>
      </c>
      <c r="E71" s="61">
        <f>IF('選手申し込み'!J76="","",'選手申し込み'!B76)</f>
      </c>
      <c r="F71" s="62">
        <f>IF('選手申し込み'!K76="","",'選手申し込み'!D76)</f>
      </c>
      <c r="G71" s="61">
        <f>IF('選手申し込み'!J76="","",'選手申し込み'!E76)</f>
      </c>
      <c r="H71" s="61">
        <f>IF('選手申し込み'!J76="","",'選手申し込み'!F76)</f>
      </c>
      <c r="I71" s="61">
        <f>IF('選手申し込み'!J76="","",'選手申し込み'!G76)</f>
      </c>
    </row>
    <row r="72" spans="1:9" ht="17.25" customHeight="1">
      <c r="A72">
        <f>'選手申し込み'!$A77</f>
        <v>71</v>
      </c>
      <c r="B72" s="59">
        <f>IF('選手申し込み'!J77="","",'選手申し込み'!J77)</f>
      </c>
      <c r="C72" s="31">
        <f>'選手申し込み'!K77</f>
      </c>
      <c r="D72" s="62">
        <f>IF('選手申し込み'!J77="","",'選手申し込み'!$D$3)</f>
      </c>
      <c r="E72" s="61">
        <f>IF('選手申し込み'!J77="","",'選手申し込み'!B77)</f>
      </c>
      <c r="F72" s="62">
        <f>IF('選手申し込み'!K77="","",'選手申し込み'!D77)</f>
      </c>
      <c r="G72" s="61">
        <f>IF('選手申し込み'!J77="","",'選手申し込み'!E77)</f>
      </c>
      <c r="H72" s="61">
        <f>IF('選手申し込み'!J77="","",'選手申し込み'!F77)</f>
      </c>
      <c r="I72" s="61">
        <f>IF('選手申し込み'!J77="","",'選手申し込み'!G77)</f>
      </c>
    </row>
    <row r="73" spans="1:9" ht="17.25" customHeight="1">
      <c r="A73">
        <f>'選手申し込み'!$A78</f>
        <v>72</v>
      </c>
      <c r="B73" s="59">
        <f>IF('選手申し込み'!J78="","",'選手申し込み'!J78)</f>
      </c>
      <c r="C73" s="31">
        <f>'選手申し込み'!K78</f>
      </c>
      <c r="D73" s="62">
        <f>IF('選手申し込み'!J78="","",'選手申し込み'!$D$3)</f>
      </c>
      <c r="E73" s="61">
        <f>IF('選手申し込み'!J78="","",'選手申し込み'!B78)</f>
      </c>
      <c r="F73" s="62">
        <f>IF('選手申し込み'!K78="","",'選手申し込み'!D78)</f>
      </c>
      <c r="G73" s="61">
        <f>IF('選手申し込み'!J78="","",'選手申し込み'!E78)</f>
      </c>
      <c r="H73" s="61">
        <f>IF('選手申し込み'!J78="","",'選手申し込み'!F78)</f>
      </c>
      <c r="I73" s="61">
        <f>IF('選手申し込み'!J78="","",'選手申し込み'!G78)</f>
      </c>
    </row>
    <row r="74" spans="1:9" ht="17.25" customHeight="1">
      <c r="A74">
        <f>'選手申し込み'!$A79</f>
        <v>73</v>
      </c>
      <c r="B74" s="59">
        <f>IF('選手申し込み'!J79="","",'選手申し込み'!J79)</f>
      </c>
      <c r="C74" s="31">
        <f>'選手申し込み'!K79</f>
      </c>
      <c r="D74" s="62">
        <f>IF('選手申し込み'!J79="","",'選手申し込み'!$D$3)</f>
      </c>
      <c r="E74" s="61">
        <f>IF('選手申し込み'!J79="","",'選手申し込み'!B79)</f>
      </c>
      <c r="F74" s="62">
        <f>IF('選手申し込み'!K79="","",'選手申し込み'!D79)</f>
      </c>
      <c r="G74" s="61">
        <f>IF('選手申し込み'!J79="","",'選手申し込み'!E79)</f>
      </c>
      <c r="H74" s="61">
        <f>IF('選手申し込み'!J79="","",'選手申し込み'!F79)</f>
      </c>
      <c r="I74" s="61">
        <f>IF('選手申し込み'!J79="","",'選手申し込み'!G79)</f>
      </c>
    </row>
    <row r="75" spans="1:9" ht="17.25" customHeight="1">
      <c r="A75">
        <f>'選手申し込み'!$A80</f>
        <v>74</v>
      </c>
      <c r="B75" s="59">
        <f>IF('選手申し込み'!J80="","",'選手申し込み'!J80)</f>
      </c>
      <c r="C75" s="31">
        <f>'選手申し込み'!K80</f>
      </c>
      <c r="D75" s="62">
        <f>IF('選手申し込み'!J80="","",'選手申し込み'!$D$3)</f>
      </c>
      <c r="E75" s="61">
        <f>IF('選手申し込み'!J80="","",'選手申し込み'!B80)</f>
      </c>
      <c r="F75" s="62">
        <f>IF('選手申し込み'!K80="","",'選手申し込み'!D80)</f>
      </c>
      <c r="G75" s="61">
        <f>IF('選手申し込み'!J80="","",'選手申し込み'!E80)</f>
      </c>
      <c r="H75" s="61">
        <f>IF('選手申し込み'!J80="","",'選手申し込み'!F80)</f>
      </c>
      <c r="I75" s="61">
        <f>IF('選手申し込み'!J80="","",'選手申し込み'!G80)</f>
      </c>
    </row>
    <row r="76" spans="1:9" ht="17.25" customHeight="1">
      <c r="A76">
        <f>'選手申し込み'!$A81</f>
        <v>75</v>
      </c>
      <c r="B76" s="59">
        <f>IF('選手申し込み'!J81="","",'選手申し込み'!J81)</f>
      </c>
      <c r="C76" s="31">
        <f>'選手申し込み'!K81</f>
      </c>
      <c r="D76" s="62">
        <f>IF('選手申し込み'!J81="","",'選手申し込み'!$D$3)</f>
      </c>
      <c r="E76" s="61">
        <f>IF('選手申し込み'!J81="","",'選手申し込み'!B81)</f>
      </c>
      <c r="F76" s="62">
        <f>IF('選手申し込み'!K81="","",'選手申し込み'!D81)</f>
      </c>
      <c r="G76" s="61">
        <f>IF('選手申し込み'!J81="","",'選手申し込み'!E81)</f>
      </c>
      <c r="H76" s="61">
        <f>IF('選手申し込み'!J81="","",'選手申し込み'!F81)</f>
      </c>
      <c r="I76" s="61">
        <f>IF('選手申し込み'!J81="","",'選手申し込み'!G81)</f>
      </c>
    </row>
    <row r="77" spans="1:9" ht="17.25" customHeight="1">
      <c r="A77">
        <f>'選手申し込み'!$A82</f>
        <v>76</v>
      </c>
      <c r="B77" s="59">
        <f>IF('選手申し込み'!J82="","",'選手申し込み'!J82)</f>
      </c>
      <c r="C77" s="31">
        <f>'選手申し込み'!K82</f>
      </c>
      <c r="D77" s="62">
        <f>IF('選手申し込み'!J82="","",'選手申し込み'!$D$3)</f>
      </c>
      <c r="E77" s="61">
        <f>IF('選手申し込み'!J82="","",'選手申し込み'!B82)</f>
      </c>
      <c r="F77" s="62">
        <f>IF('選手申し込み'!K82="","",'選手申し込み'!D82)</f>
      </c>
      <c r="G77" s="61">
        <f>IF('選手申し込み'!J82="","",'選手申し込み'!E82)</f>
      </c>
      <c r="H77" s="61">
        <f>IF('選手申し込み'!J82="","",'選手申し込み'!F82)</f>
      </c>
      <c r="I77" s="61">
        <f>IF('選手申し込み'!J82="","",'選手申し込み'!G82)</f>
      </c>
    </row>
    <row r="78" spans="1:9" ht="17.25" customHeight="1">
      <c r="A78">
        <f>'選手申し込み'!$A83</f>
        <v>77</v>
      </c>
      <c r="B78" s="59">
        <f>IF('選手申し込み'!J83="","",'選手申し込み'!J83)</f>
      </c>
      <c r="C78" s="31">
        <f>'選手申し込み'!K83</f>
      </c>
      <c r="D78" s="62">
        <f>IF('選手申し込み'!J83="","",'選手申し込み'!$D$3)</f>
      </c>
      <c r="E78" s="61">
        <f>IF('選手申し込み'!J83="","",'選手申し込み'!B83)</f>
      </c>
      <c r="F78" s="62">
        <f>IF('選手申し込み'!K83="","",'選手申し込み'!D83)</f>
      </c>
      <c r="G78" s="61">
        <f>IF('選手申し込み'!J83="","",'選手申し込み'!E83)</f>
      </c>
      <c r="H78" s="61">
        <f>IF('選手申し込み'!J83="","",'選手申し込み'!F83)</f>
      </c>
      <c r="I78" s="61">
        <f>IF('選手申し込み'!J83="","",'選手申し込み'!G83)</f>
      </c>
    </row>
    <row r="79" spans="1:9" ht="17.25" customHeight="1">
      <c r="A79">
        <f>'選手申し込み'!$A84</f>
        <v>78</v>
      </c>
      <c r="B79" s="59">
        <f>IF('選手申し込み'!J84="","",'選手申し込み'!J84)</f>
      </c>
      <c r="C79" s="31">
        <f>'選手申し込み'!K84</f>
      </c>
      <c r="D79" s="62">
        <f>IF('選手申し込み'!J84="","",'選手申し込み'!$D$3)</f>
      </c>
      <c r="E79" s="61">
        <f>IF('選手申し込み'!J84="","",'選手申し込み'!B84)</f>
      </c>
      <c r="F79" s="62">
        <f>IF('選手申し込み'!K84="","",'選手申し込み'!D84)</f>
      </c>
      <c r="G79" s="61">
        <f>IF('選手申し込み'!J84="","",'選手申し込み'!E84)</f>
      </c>
      <c r="H79" s="61">
        <f>IF('選手申し込み'!J84="","",'選手申し込み'!F84)</f>
      </c>
      <c r="I79" s="61">
        <f>IF('選手申し込み'!J84="","",'選手申し込み'!G84)</f>
      </c>
    </row>
    <row r="80" spans="1:9" ht="17.25" customHeight="1">
      <c r="A80">
        <f>'選手申し込み'!$A85</f>
        <v>79</v>
      </c>
      <c r="B80" s="59">
        <f>IF('選手申し込み'!J85="","",'選手申し込み'!J85)</f>
      </c>
      <c r="C80" s="31">
        <f>'選手申し込み'!K85</f>
      </c>
      <c r="D80" s="62">
        <f>IF('選手申し込み'!J85="","",'選手申し込み'!$D$3)</f>
      </c>
      <c r="E80" s="61">
        <f>IF('選手申し込み'!J85="","",'選手申し込み'!B85)</f>
      </c>
      <c r="F80" s="62">
        <f>IF('選手申し込み'!K85="","",'選手申し込み'!D85)</f>
      </c>
      <c r="G80" s="61">
        <f>IF('選手申し込み'!J85="","",'選手申し込み'!E85)</f>
      </c>
      <c r="H80" s="61">
        <f>IF('選手申し込み'!J85="","",'選手申し込み'!F85)</f>
      </c>
      <c r="I80" s="61">
        <f>IF('選手申し込み'!J85="","",'選手申し込み'!G85)</f>
      </c>
    </row>
    <row r="81" spans="1:9" ht="17.25" customHeight="1">
      <c r="A81">
        <f>'選手申し込み'!$A86</f>
        <v>80</v>
      </c>
      <c r="B81" s="59">
        <f>IF('選手申し込み'!J86="","",'選手申し込み'!J86)</f>
      </c>
      <c r="C81" s="31">
        <f>'選手申し込み'!K86</f>
      </c>
      <c r="D81" s="62">
        <f>IF('選手申し込み'!J86="","",'選手申し込み'!$D$3)</f>
      </c>
      <c r="E81" s="61">
        <f>IF('選手申し込み'!J86="","",'選手申し込み'!B86)</f>
      </c>
      <c r="F81" s="62">
        <f>IF('選手申し込み'!K86="","",'選手申し込み'!D86)</f>
      </c>
      <c r="G81" s="61">
        <f>IF('選手申し込み'!J86="","",'選手申し込み'!E86)</f>
      </c>
      <c r="H81" s="61">
        <f>IF('選手申し込み'!J86="","",'選手申し込み'!F86)</f>
      </c>
      <c r="I81" s="61">
        <f>IF('選手申し込み'!J86="","",'選手申し込み'!G86)</f>
      </c>
    </row>
    <row r="82" spans="1:9" ht="17.25" customHeight="1">
      <c r="A82">
        <f>'選手申し込み'!$A87</f>
        <v>81</v>
      </c>
      <c r="B82" s="59">
        <f>IF('選手申し込み'!J87="","",'選手申し込み'!J87)</f>
      </c>
      <c r="C82" s="31">
        <f>'選手申し込み'!K87</f>
      </c>
      <c r="D82" s="62">
        <f>IF('選手申し込み'!J87="","",'選手申し込み'!$D$3)</f>
      </c>
      <c r="E82" s="61">
        <f>IF('選手申し込み'!J87="","",'選手申し込み'!B87)</f>
      </c>
      <c r="F82" s="62">
        <f>IF('選手申し込み'!K87="","",'選手申し込み'!D87)</f>
      </c>
      <c r="G82" s="61">
        <f>IF('選手申し込み'!J87="","",'選手申し込み'!E87)</f>
      </c>
      <c r="H82" s="61">
        <f>IF('選手申し込み'!J87="","",'選手申し込み'!F87)</f>
      </c>
      <c r="I82" s="61">
        <f>IF('選手申し込み'!J87="","",'選手申し込み'!G87)</f>
      </c>
    </row>
    <row r="83" spans="1:9" ht="17.25" customHeight="1">
      <c r="A83">
        <f>'選手申し込み'!$A88</f>
        <v>82</v>
      </c>
      <c r="B83" s="59">
        <f>IF('選手申し込み'!J88="","",'選手申し込み'!J88)</f>
      </c>
      <c r="C83" s="31">
        <f>'選手申し込み'!K88</f>
      </c>
      <c r="D83" s="62">
        <f>IF('選手申し込み'!J88="","",'選手申し込み'!$D$3)</f>
      </c>
      <c r="E83" s="61">
        <f>IF('選手申し込み'!J88="","",'選手申し込み'!B88)</f>
      </c>
      <c r="F83" s="62">
        <f>IF('選手申し込み'!K88="","",'選手申し込み'!D88)</f>
      </c>
      <c r="G83" s="61">
        <f>IF('選手申し込み'!J88="","",'選手申し込み'!E88)</f>
      </c>
      <c r="H83" s="61">
        <f>IF('選手申し込み'!J88="","",'選手申し込み'!F88)</f>
      </c>
      <c r="I83" s="61">
        <f>IF('選手申し込み'!J88="","",'選手申し込み'!G88)</f>
      </c>
    </row>
    <row r="84" spans="1:9" ht="17.25" customHeight="1">
      <c r="A84">
        <f>'選手申し込み'!$A89</f>
        <v>83</v>
      </c>
      <c r="B84" s="59">
        <f>IF('選手申し込み'!J89="","",'選手申し込み'!J89)</f>
      </c>
      <c r="C84" s="31">
        <f>'選手申し込み'!K89</f>
      </c>
      <c r="D84" s="62">
        <f>IF('選手申し込み'!J89="","",'選手申し込み'!$D$3)</f>
      </c>
      <c r="E84" s="61">
        <f>IF('選手申し込み'!J89="","",'選手申し込み'!B89)</f>
      </c>
      <c r="F84" s="62">
        <f>IF('選手申し込み'!K89="","",'選手申し込み'!D89)</f>
      </c>
      <c r="G84" s="61">
        <f>IF('選手申し込み'!J89="","",'選手申し込み'!E89)</f>
      </c>
      <c r="H84" s="61">
        <f>IF('選手申し込み'!J89="","",'選手申し込み'!F89)</f>
      </c>
      <c r="I84" s="61">
        <f>IF('選手申し込み'!J89="","",'選手申し込み'!G89)</f>
      </c>
    </row>
    <row r="85" spans="1:9" ht="17.25" customHeight="1">
      <c r="A85">
        <f>'選手申し込み'!$A90</f>
        <v>84</v>
      </c>
      <c r="B85" s="59">
        <f>IF('選手申し込み'!J90="","",'選手申し込み'!J90)</f>
      </c>
      <c r="C85" s="31">
        <f>'選手申し込み'!K90</f>
      </c>
      <c r="D85" s="62">
        <f>IF('選手申し込み'!J90="","",'選手申し込み'!$D$3)</f>
      </c>
      <c r="E85" s="61">
        <f>IF('選手申し込み'!J90="","",'選手申し込み'!B90)</f>
      </c>
      <c r="F85" s="62">
        <f>IF('選手申し込み'!K90="","",'選手申し込み'!D90)</f>
      </c>
      <c r="G85" s="61">
        <f>IF('選手申し込み'!J90="","",'選手申し込み'!E90)</f>
      </c>
      <c r="H85" s="61">
        <f>IF('選手申し込み'!J90="","",'選手申し込み'!F90)</f>
      </c>
      <c r="I85" s="61">
        <f>IF('選手申し込み'!J90="","",'選手申し込み'!G90)</f>
      </c>
    </row>
    <row r="86" spans="2:9" ht="18.75">
      <c r="B86" s="66"/>
      <c r="C86" s="31"/>
      <c r="D86" s="62"/>
      <c r="E86" s="67"/>
      <c r="F86" s="68"/>
      <c r="G86" s="69"/>
      <c r="H86" s="70"/>
      <c r="I86" s="46"/>
    </row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list" allowBlank="1" showInputMessage="1" showErrorMessage="1" sqref="G1">
      <formula1>$T$3:$T$18</formula1>
    </dataValidation>
    <dataValidation type="list" allowBlank="1" showInputMessage="1" showErrorMessage="1" sqref="I1">
      <formula1>$U$3:$U$16</formula1>
    </dataValidation>
    <dataValidation type="whole" allowBlank="1" showInputMessage="1" showErrorMessage="1" sqref="B1">
      <formula1>1</formula1>
      <formula2>19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rikan</dc:creator>
  <cp:keywords/>
  <dc:description/>
  <cp:lastModifiedBy>若梅陽子</cp:lastModifiedBy>
  <cp:lastPrinted>2016-10-01T20:03:35Z</cp:lastPrinted>
  <dcterms:created xsi:type="dcterms:W3CDTF">2012-08-01T15:15:55Z</dcterms:created>
  <dcterms:modified xsi:type="dcterms:W3CDTF">2022-08-05T10:01:44Z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